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Сайт\Файлы\"/>
    </mc:Choice>
  </mc:AlternateContent>
  <bookViews>
    <workbookView xWindow="0" yWindow="0" windowWidth="19170" windowHeight="7620"/>
  </bookViews>
  <sheets>
    <sheet name="линейный прайс" sheetId="1" r:id="rId1"/>
  </sheets>
  <calcPr calcId="162913"/>
</workbook>
</file>

<file path=xl/calcChain.xml><?xml version="1.0" encoding="utf-8"?>
<calcChain xmlns="http://schemas.openxmlformats.org/spreadsheetml/2006/main">
  <c r="G449" i="1" l="1"/>
  <c r="G448" i="1"/>
  <c r="G445" i="1"/>
  <c r="G444" i="1"/>
  <c r="G441" i="1"/>
  <c r="G440" i="1"/>
  <c r="G430" i="1"/>
  <c r="G429" i="1"/>
  <c r="G428" i="1"/>
  <c r="G408" i="1"/>
  <c r="G406" i="1"/>
  <c r="G399" i="1"/>
  <c r="G395" i="1"/>
  <c r="G393" i="1"/>
  <c r="G391" i="1"/>
  <c r="G388" i="1"/>
  <c r="G389" i="1" s="1"/>
  <c r="G386" i="1"/>
  <c r="G385" i="1"/>
  <c r="G383" i="1"/>
  <c r="G382" i="1"/>
  <c r="G379" i="1"/>
  <c r="G378" i="1"/>
  <c r="G375" i="1"/>
  <c r="G374" i="1"/>
  <c r="G371" i="1"/>
  <c r="G370" i="1"/>
  <c r="G368" i="1"/>
  <c r="G367" i="1"/>
  <c r="G365" i="1"/>
  <c r="G364" i="1"/>
  <c r="G362" i="1"/>
  <c r="G361" i="1"/>
  <c r="G359" i="1"/>
  <c r="G358" i="1"/>
  <c r="G356" i="1"/>
  <c r="G355" i="1"/>
  <c r="G353" i="1"/>
  <c r="G352" i="1"/>
  <c r="G350" i="1"/>
  <c r="G349" i="1"/>
  <c r="G347" i="1"/>
  <c r="G346" i="1"/>
  <c r="G344" i="1"/>
  <c r="G343" i="1"/>
  <c r="G341" i="1"/>
  <c r="G340" i="1"/>
  <c r="G338" i="1"/>
  <c r="G337" i="1"/>
  <c r="G334" i="1"/>
  <c r="G333" i="1"/>
  <c r="G330" i="1"/>
  <c r="G329" i="1"/>
  <c r="G328" i="1"/>
  <c r="G327" i="1"/>
  <c r="G324" i="1"/>
  <c r="G323" i="1"/>
  <c r="G322" i="1"/>
  <c r="G321" i="1"/>
  <c r="G318" i="1"/>
  <c r="G317" i="1"/>
  <c r="G316" i="1"/>
  <c r="G315" i="1"/>
  <c r="G312" i="1"/>
  <c r="G311" i="1"/>
  <c r="G310" i="1"/>
  <c r="G309" i="1"/>
  <c r="G306" i="1"/>
  <c r="G305" i="1"/>
  <c r="G304" i="1"/>
  <c r="G303" i="1"/>
  <c r="G300" i="1"/>
  <c r="G299" i="1"/>
  <c r="G298" i="1"/>
  <c r="G297" i="1"/>
  <c r="G294" i="1"/>
  <c r="G293" i="1"/>
  <c r="G292" i="1"/>
  <c r="G291" i="1"/>
  <c r="G288" i="1"/>
  <c r="G287" i="1"/>
  <c r="G286" i="1"/>
  <c r="G285" i="1"/>
  <c r="G281" i="1"/>
  <c r="G280" i="1"/>
  <c r="G279" i="1"/>
  <c r="G278" i="1"/>
  <c r="G275" i="1"/>
  <c r="G274" i="1"/>
  <c r="G273" i="1"/>
  <c r="G272" i="1"/>
  <c r="G269" i="1"/>
  <c r="G268" i="1"/>
  <c r="G267" i="1"/>
  <c r="G266" i="1"/>
  <c r="G263" i="1"/>
  <c r="G262" i="1"/>
  <c r="G261" i="1"/>
  <c r="G260" i="1"/>
  <c r="G256" i="1"/>
  <c r="G255" i="1"/>
  <c r="G254" i="1"/>
  <c r="G253" i="1"/>
  <c r="G249" i="1"/>
  <c r="G247" i="1"/>
  <c r="G246" i="1"/>
  <c r="G243" i="1"/>
  <c r="G242" i="1"/>
  <c r="G238" i="1"/>
  <c r="G237" i="1"/>
  <c r="G236" i="1"/>
  <c r="G235" i="1"/>
  <c r="G232" i="1"/>
  <c r="G231" i="1"/>
  <c r="G230" i="1"/>
  <c r="G229" i="1"/>
  <c r="G226" i="1"/>
  <c r="G225" i="1"/>
  <c r="G224" i="1"/>
  <c r="G223" i="1"/>
  <c r="G219" i="1"/>
  <c r="G218" i="1"/>
  <c r="G217" i="1"/>
  <c r="G216" i="1"/>
  <c r="G213" i="1"/>
  <c r="G212" i="1"/>
  <c r="G211" i="1"/>
  <c r="G210" i="1"/>
  <c r="G207" i="1"/>
  <c r="G206" i="1"/>
  <c r="G204" i="1"/>
  <c r="G203" i="1"/>
  <c r="G201" i="1"/>
  <c r="G200" i="1"/>
  <c r="G199" i="1"/>
  <c r="G198" i="1"/>
  <c r="G195" i="1"/>
  <c r="G194" i="1"/>
  <c r="G193" i="1"/>
  <c r="G192" i="1"/>
  <c r="G189" i="1"/>
  <c r="G188" i="1"/>
  <c r="G187" i="1"/>
  <c r="G186" i="1"/>
  <c r="G183" i="1"/>
  <c r="G182" i="1"/>
  <c r="G181" i="1"/>
  <c r="G180" i="1"/>
  <c r="G177" i="1"/>
  <c r="G176" i="1"/>
  <c r="G175" i="1"/>
  <c r="G174" i="1"/>
  <c r="G171" i="1"/>
  <c r="G170" i="1"/>
  <c r="G169" i="1"/>
  <c r="G168" i="1"/>
  <c r="G165" i="1"/>
  <c r="G164" i="1"/>
  <c r="G163" i="1"/>
  <c r="G162" i="1"/>
  <c r="G159" i="1"/>
  <c r="G158" i="1"/>
  <c r="G157" i="1"/>
  <c r="G156" i="1"/>
  <c r="G153" i="1"/>
  <c r="G152" i="1"/>
  <c r="G151" i="1"/>
  <c r="G150" i="1"/>
  <c r="G147" i="1"/>
  <c r="G146" i="1"/>
  <c r="G145" i="1"/>
  <c r="G144" i="1"/>
  <c r="G141" i="1"/>
  <c r="G140" i="1"/>
  <c r="G139" i="1"/>
  <c r="G138" i="1"/>
  <c r="G135" i="1"/>
  <c r="G134" i="1"/>
  <c r="G133" i="1"/>
  <c r="G132" i="1"/>
  <c r="G129" i="1"/>
  <c r="G128" i="1"/>
  <c r="G126" i="1"/>
  <c r="G125" i="1"/>
  <c r="G123" i="1"/>
  <c r="G122" i="1"/>
  <c r="G104" i="1"/>
  <c r="G103" i="1"/>
  <c r="G102" i="1"/>
  <c r="G108" i="1" s="1"/>
  <c r="G101" i="1"/>
  <c r="G100" i="1"/>
  <c r="G99" i="1"/>
  <c r="G98" i="1"/>
  <c r="G97" i="1"/>
  <c r="G96" i="1"/>
  <c r="G86" i="1"/>
  <c r="G92" i="1" s="1"/>
  <c r="G85" i="1"/>
  <c r="G88" i="1" s="1"/>
  <c r="G84" i="1"/>
  <c r="G90" i="1" s="1"/>
  <c r="G83" i="1"/>
  <c r="G82" i="1"/>
  <c r="G81" i="1"/>
  <c r="G80" i="1"/>
  <c r="G79" i="1"/>
  <c r="G78" i="1"/>
  <c r="G68" i="1"/>
  <c r="G67" i="1"/>
  <c r="G66" i="1"/>
  <c r="G72" i="1" s="1"/>
  <c r="G65" i="1"/>
  <c r="G64" i="1"/>
  <c r="G63" i="1"/>
  <c r="G62" i="1"/>
  <c r="G61" i="1"/>
  <c r="G60" i="1"/>
  <c r="G50" i="1"/>
  <c r="G56" i="1" s="1"/>
  <c r="G49" i="1"/>
  <c r="G55" i="1" s="1"/>
  <c r="G48" i="1"/>
  <c r="G54" i="1" s="1"/>
  <c r="G47" i="1"/>
  <c r="G46" i="1"/>
  <c r="G45" i="1"/>
  <c r="G44" i="1"/>
  <c r="G43" i="1"/>
  <c r="G42" i="1"/>
  <c r="G32" i="1"/>
  <c r="G35" i="1" s="1"/>
  <c r="G31" i="1"/>
  <c r="G30" i="1"/>
  <c r="G36" i="1" s="1"/>
  <c r="G29" i="1"/>
  <c r="G28" i="1"/>
  <c r="G27" i="1"/>
  <c r="G26" i="1"/>
  <c r="G25" i="1"/>
  <c r="G24" i="1"/>
  <c r="G14" i="1"/>
  <c r="G20" i="1" s="1"/>
  <c r="G13" i="1"/>
  <c r="G16" i="1" s="1"/>
  <c r="G12" i="1"/>
  <c r="G18" i="1" s="1"/>
  <c r="G11" i="1"/>
  <c r="G10" i="1"/>
  <c r="G9" i="1"/>
  <c r="G8" i="1"/>
  <c r="G7" i="1"/>
  <c r="G6" i="1"/>
  <c r="G71" i="1" l="1"/>
  <c r="G107" i="1"/>
  <c r="G34" i="1"/>
  <c r="G37" i="1"/>
  <c r="G70" i="1"/>
  <c r="G73" i="1"/>
  <c r="G106" i="1"/>
  <c r="G109" i="1"/>
  <c r="G15" i="1"/>
  <c r="G51" i="1"/>
  <c r="G87" i="1"/>
  <c r="G38" i="1"/>
  <c r="G110" i="1"/>
  <c r="G52" i="1"/>
  <c r="G74" i="1"/>
  <c r="G19" i="1"/>
  <c r="G91" i="1"/>
  <c r="G33" i="1"/>
  <c r="G69" i="1"/>
  <c r="G105" i="1"/>
  <c r="G17" i="1"/>
  <c r="G53" i="1"/>
  <c r="G89" i="1"/>
</calcChain>
</file>

<file path=xl/sharedStrings.xml><?xml version="1.0" encoding="utf-8"?>
<sst xmlns="http://schemas.openxmlformats.org/spreadsheetml/2006/main" count="2640" uniqueCount="1107">
  <si>
    <t>№ п/п</t>
  </si>
  <si>
    <t>Модель</t>
  </si>
  <si>
    <t>Изображение</t>
  </si>
  <si>
    <t>Артикул</t>
  </si>
  <si>
    <t>Размеры</t>
  </si>
  <si>
    <t>Материал- поверхность</t>
  </si>
  <si>
    <t xml:space="preserve">РРЦ  </t>
  </si>
  <si>
    <t>Базовая комплектация</t>
  </si>
  <si>
    <t xml:space="preserve">Комментарии </t>
  </si>
  <si>
    <t>Ванны встраиваемые</t>
  </si>
  <si>
    <t>ORLANDO 160</t>
  </si>
  <si>
    <t>102015G</t>
  </si>
  <si>
    <t>1600х700х600</t>
  </si>
  <si>
    <t>S-Sense, глянцевый</t>
  </si>
  <si>
    <t xml:space="preserve">Встраиваемая ванна с прямоугольной чашей, регулируемые ножки </t>
  </si>
  <si>
    <t xml:space="preserve">Цвет базовый: белый. </t>
  </si>
  <si>
    <t>102015M</t>
  </si>
  <si>
    <t>S-Sense, матовый</t>
  </si>
  <si>
    <t>102025M</t>
  </si>
  <si>
    <t>S-Stone, матовый</t>
  </si>
  <si>
    <r>
      <rPr>
        <b/>
        <sz val="20"/>
        <color theme="1"/>
        <rFont val="Calibri"/>
      </rPr>
      <t xml:space="preserve">ORLANDO 160
</t>
    </r>
    <r>
      <rPr>
        <b/>
        <sz val="20"/>
        <color rgb="FFFF0000"/>
        <rFont val="Calibri"/>
      </rPr>
      <t>в цвете по RAL</t>
    </r>
  </si>
  <si>
    <t>102015GRH</t>
  </si>
  <si>
    <t>S-Sense, глянцевый, RAL снаружи</t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</si>
  <si>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 
</t>
    </r>
    <r>
      <rPr>
        <b/>
        <sz val="20"/>
        <color rgb="FF000000"/>
        <rFont val="Calibri"/>
      </rPr>
      <t>покраска RAL</t>
    </r>
    <r>
      <rPr>
        <sz val="20"/>
        <color rgb="FF000000"/>
        <rFont val="Calibri"/>
      </rPr>
      <t xml:space="preserve"> </t>
    </r>
    <r>
      <rPr>
        <b/>
        <sz val="20"/>
        <color rgb="FF000000"/>
        <rFont val="Calibri"/>
      </rPr>
      <t>снаружи</t>
    </r>
  </si>
  <si>
    <t>Черный: RAL 9005; 
Цветной - любой RAL</t>
  </si>
  <si>
    <t>102015MRH</t>
  </si>
  <si>
    <t>S-Sense, матовый,    RAL снаружи</t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</si>
  <si>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 
</t>
    </r>
    <r>
      <rPr>
        <b/>
        <sz val="20"/>
        <color rgb="FF000000"/>
        <rFont val="Calibri"/>
      </rPr>
      <t>покраска RAL</t>
    </r>
    <r>
      <rPr>
        <sz val="20"/>
        <color rgb="FF000000"/>
        <rFont val="Calibri"/>
      </rPr>
      <t xml:space="preserve"> </t>
    </r>
    <r>
      <rPr>
        <b/>
        <sz val="20"/>
        <color rgb="FF000000"/>
        <rFont val="Calibri"/>
      </rPr>
      <t>снаружи</t>
    </r>
  </si>
  <si>
    <t>Черный: RAL 9005;
Цветной - любой RAL</t>
  </si>
  <si>
    <t>102025MRH</t>
  </si>
  <si>
    <t>S-Stone, матовый,     RAL снаружи</t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</si>
  <si>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 
</t>
    </r>
    <r>
      <rPr>
        <b/>
        <sz val="20"/>
        <color rgb="FF000000"/>
        <rFont val="Calibri"/>
      </rPr>
      <t>покраска RAL</t>
    </r>
    <r>
      <rPr>
        <sz val="20"/>
        <color rgb="FF000000"/>
        <rFont val="Calibri"/>
      </rPr>
      <t xml:space="preserve"> </t>
    </r>
    <r>
      <rPr>
        <b/>
        <sz val="20"/>
        <color rgb="FF000000"/>
        <rFont val="Calibri"/>
      </rPr>
      <t>снаружи</t>
    </r>
  </si>
  <si>
    <t>102015GRF</t>
  </si>
  <si>
    <t>S-Sense, глянцевый, RAL полностью</t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</si>
  <si>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
</t>
    </r>
    <r>
      <rPr>
        <b/>
        <sz val="20"/>
        <color rgb="FF000000"/>
        <rFont val="Calibri"/>
      </rPr>
      <t>покраска RAL</t>
    </r>
    <r>
      <rPr>
        <sz val="20"/>
        <color rgb="FF000000"/>
        <rFont val="Calibri"/>
      </rPr>
      <t xml:space="preserve"> </t>
    </r>
    <r>
      <rPr>
        <b/>
        <sz val="20"/>
        <color rgb="FF000000"/>
        <rFont val="Calibri"/>
      </rPr>
      <t>полностью</t>
    </r>
  </si>
  <si>
    <t>102015MRF</t>
  </si>
  <si>
    <r>
      <rPr>
        <sz val="16"/>
        <color theme="1"/>
        <rFont val="Calibri"/>
      </rPr>
      <t xml:space="preserve">S-Sense, матовый,     RAL полностью                 </t>
    </r>
    <r>
      <rPr>
        <b/>
        <sz val="16"/>
        <color rgb="FFFF0000"/>
        <rFont val="Calibri"/>
      </rPr>
      <t>(только светлые оттенки)</t>
    </r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</si>
  <si>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
</t>
    </r>
    <r>
      <rPr>
        <b/>
        <sz val="20"/>
        <color rgb="FF000000"/>
        <rFont val="Calibri"/>
      </rPr>
      <t>покраска RAL</t>
    </r>
    <r>
      <rPr>
        <sz val="20"/>
        <color rgb="FF000000"/>
        <rFont val="Calibri"/>
      </rPr>
      <t xml:space="preserve"> </t>
    </r>
    <r>
      <rPr>
        <b/>
        <sz val="20"/>
        <color rgb="FF000000"/>
        <rFont val="Calibri"/>
      </rPr>
      <t>полностью</t>
    </r>
  </si>
  <si>
    <r>
      <rPr>
        <b/>
        <sz val="18"/>
        <color rgb="FF000000"/>
        <rFont val="Calibri"/>
      </rPr>
      <t>Черный не доступен</t>
    </r>
    <r>
      <rPr>
        <sz val="18"/>
        <color rgb="FF000000"/>
        <rFont val="Calibri"/>
      </rPr>
      <t xml:space="preserve">, </t>
    </r>
    <r>
      <rPr>
        <b/>
        <sz val="18"/>
        <color rgb="FF000000"/>
        <rFont val="Calibri"/>
      </rPr>
      <t xml:space="preserve"> 
Темные оттенки ограничены</t>
    </r>
    <r>
      <rPr>
        <sz val="18"/>
        <color rgb="FF000000"/>
        <rFont val="Calibri"/>
      </rPr>
      <t xml:space="preserve"> 
(см. файл "S-Sense RAL" )</t>
    </r>
  </si>
  <si>
    <t>102025MRF</t>
  </si>
  <si>
    <t>S-Stone, матовый,     RAL полностью</t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</si>
  <si>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
</t>
    </r>
    <r>
      <rPr>
        <b/>
        <sz val="20"/>
        <color rgb="FF000000"/>
        <rFont val="Calibri"/>
      </rPr>
      <t>покраска RAL</t>
    </r>
    <r>
      <rPr>
        <sz val="20"/>
        <color rgb="FF000000"/>
        <rFont val="Calibri"/>
      </rPr>
      <t xml:space="preserve"> </t>
    </r>
    <r>
      <rPr>
        <b/>
        <sz val="20"/>
        <color rgb="FF000000"/>
        <rFont val="Calibri"/>
      </rPr>
      <t>полностью</t>
    </r>
  </si>
  <si>
    <t>Черный: RAL 9011;
Цветной - любой RAL</t>
  </si>
  <si>
    <t xml:space="preserve">ORLANDO KIT 160
</t>
  </si>
  <si>
    <t>102115G</t>
  </si>
  <si>
    <t>Встраиваемая ванна с прямоугольной чашей, регулируемые ножки, донный клапан "Up&amp;Down" белый, сифон, интегрированный слив-перелив</t>
  </si>
  <si>
    <t xml:space="preserve">Цвет базовый: белый. 
Фурнитура: белая. </t>
  </si>
  <si>
    <t>102115M</t>
  </si>
  <si>
    <t>102125M</t>
  </si>
  <si>
    <r>
      <rPr>
        <b/>
        <sz val="20"/>
        <color theme="1"/>
        <rFont val="Calibri"/>
      </rPr>
      <t xml:space="preserve">ORLANDO KIT 160 
</t>
    </r>
    <r>
      <rPr>
        <b/>
        <sz val="20"/>
        <color rgb="FFFF0000"/>
        <rFont val="Calibri"/>
      </rPr>
      <t xml:space="preserve"> в цвете по RAL</t>
    </r>
  </si>
  <si>
    <t>102115GRH</t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</si>
  <si>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донный клапан "Up&amp;Down" белый, сифон, интегрированный слив-перелив,
</t>
    </r>
    <r>
      <rPr>
        <b/>
        <sz val="20"/>
        <color rgb="FF000000"/>
        <rFont val="Calibri"/>
      </rPr>
      <t xml:space="preserve">покраска RAL снаружи  </t>
    </r>
  </si>
  <si>
    <t xml:space="preserve">Черный: RAL 9005;                            Цветной - любой RAL;           Фурнитура: белая. </t>
  </si>
  <si>
    <t>102115MRH</t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</si>
  <si>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донный клапан "Up&amp;Down" белый, сифон, интегрированный слив-перелив,
</t>
    </r>
    <r>
      <rPr>
        <b/>
        <sz val="20"/>
        <color rgb="FF000000"/>
        <rFont val="Calibri"/>
      </rPr>
      <t xml:space="preserve">покраска RAL снаружи  </t>
    </r>
  </si>
  <si>
    <t>102125MRH</t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</si>
  <si>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донный клапан "Up&amp;Down" белый, сифон, интегрированный слив-перелив,
</t>
    </r>
    <r>
      <rPr>
        <b/>
        <sz val="20"/>
        <color rgb="FF000000"/>
        <rFont val="Calibri"/>
      </rPr>
      <t xml:space="preserve">покраска RAL снаружи  </t>
    </r>
  </si>
  <si>
    <t>102115GRF</t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</si>
  <si>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донный клапан "Up&amp;Down" белый, сифон, интегрированный слив-перелив, 
</t>
    </r>
    <r>
      <rPr>
        <b/>
        <sz val="20"/>
        <color rgb="FF000000"/>
        <rFont val="Calibri"/>
      </rPr>
      <t>покраска RAL полностью</t>
    </r>
  </si>
  <si>
    <t>Черный: RAL 9005;                            Цветной - любой RAL;           Фурнитура: в цвет изделия</t>
  </si>
  <si>
    <t>102115MRF</t>
  </si>
  <si>
    <r>
      <rPr>
        <sz val="16"/>
        <color theme="1"/>
        <rFont val="Calibri"/>
      </rPr>
      <t xml:space="preserve">S-Sense, матовый,     RAL полностью                 </t>
    </r>
    <r>
      <rPr>
        <b/>
        <sz val="16"/>
        <color rgb="FFFF0000"/>
        <rFont val="Calibri"/>
      </rPr>
      <t>(только светлые оттенки)</t>
    </r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</si>
  <si>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донный клапан "Up&amp;Down" белый, сифон, интегрированный слив-перелив, 
</t>
    </r>
    <r>
      <rPr>
        <b/>
        <sz val="20"/>
        <color rgb="FF000000"/>
        <rFont val="Calibri"/>
      </rPr>
      <t>покраска RAL полностью</t>
    </r>
  </si>
  <si>
    <r>
      <rPr>
        <b/>
        <sz val="16"/>
        <color rgb="FF000000"/>
        <rFont val="Calibri"/>
      </rPr>
      <t>Черный не доступен</t>
    </r>
    <r>
      <rPr>
        <sz val="16"/>
        <color rgb="FF000000"/>
        <rFont val="Calibri"/>
      </rPr>
      <t xml:space="preserve">, </t>
    </r>
    <r>
      <rPr>
        <b/>
        <sz val="16"/>
        <color rgb="FF000000"/>
        <rFont val="Calibri"/>
      </rPr>
      <t xml:space="preserve"> Темные оттенки ограничены</t>
    </r>
    <r>
      <rPr>
        <sz val="16"/>
        <color rgb="FF000000"/>
        <rFont val="Calibri"/>
      </rPr>
      <t xml:space="preserve"> (см. файл "S-Sense RAL" );                           Фурнитура: в цвет изделия</t>
    </r>
  </si>
  <si>
    <t>102125MRF</t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</si>
  <si>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донный клапан "Up&amp;Down" белый, сифон, интегрированный слив-перелив, 
</t>
    </r>
    <r>
      <rPr>
        <b/>
        <sz val="20"/>
        <color rgb="FF000000"/>
        <rFont val="Calibri"/>
      </rPr>
      <t>покраска RAL полностью</t>
    </r>
  </si>
  <si>
    <t>Черный: RAL 9011;                                    Цветной - любой RAL;                Фурнитура: в цвет изделия</t>
  </si>
  <si>
    <t>ORLANDO 170</t>
  </si>
  <si>
    <t>102011G</t>
  </si>
  <si>
    <t>1700х700х600</t>
  </si>
  <si>
    <t>102011M</t>
  </si>
  <si>
    <t>102021M</t>
  </si>
  <si>
    <r>
      <rPr>
        <b/>
        <sz val="20"/>
        <color theme="1"/>
        <rFont val="Calibri"/>
      </rPr>
      <t xml:space="preserve">ORLANDO 170
</t>
    </r>
    <r>
      <rPr>
        <b/>
        <sz val="20"/>
        <color rgb="FFFF0000"/>
        <rFont val="Calibri"/>
      </rPr>
      <t>в цвете по RAL</t>
    </r>
  </si>
  <si>
    <t>102011GRH</t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</si>
  <si>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 
</t>
    </r>
    <r>
      <rPr>
        <b/>
        <sz val="20"/>
        <color rgb="FF000000"/>
        <rFont val="Calibri"/>
      </rPr>
      <t>покраска RAL</t>
    </r>
    <r>
      <rPr>
        <sz val="20"/>
        <color rgb="FF000000"/>
        <rFont val="Calibri"/>
      </rPr>
      <t xml:space="preserve"> </t>
    </r>
    <r>
      <rPr>
        <b/>
        <sz val="20"/>
        <color rgb="FF000000"/>
        <rFont val="Calibri"/>
      </rPr>
      <t>снаружи</t>
    </r>
  </si>
  <si>
    <t>102011MRH</t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</si>
  <si>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 
</t>
    </r>
    <r>
      <rPr>
        <b/>
        <sz val="20"/>
        <color rgb="FF000000"/>
        <rFont val="Calibri"/>
      </rPr>
      <t>покраска RAL</t>
    </r>
    <r>
      <rPr>
        <sz val="20"/>
        <color rgb="FF000000"/>
        <rFont val="Calibri"/>
      </rPr>
      <t xml:space="preserve"> </t>
    </r>
    <r>
      <rPr>
        <b/>
        <sz val="20"/>
        <color rgb="FF000000"/>
        <rFont val="Calibri"/>
      </rPr>
      <t>снаружи</t>
    </r>
  </si>
  <si>
    <t>102021MRH</t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</si>
  <si>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 
</t>
    </r>
    <r>
      <rPr>
        <b/>
        <sz val="20"/>
        <color rgb="FF000000"/>
        <rFont val="Calibri"/>
      </rPr>
      <t>покраска RAL</t>
    </r>
    <r>
      <rPr>
        <sz val="20"/>
        <color rgb="FF000000"/>
        <rFont val="Calibri"/>
      </rPr>
      <t xml:space="preserve"> </t>
    </r>
    <r>
      <rPr>
        <b/>
        <sz val="20"/>
        <color rgb="FF000000"/>
        <rFont val="Calibri"/>
      </rPr>
      <t>снаружи</t>
    </r>
  </si>
  <si>
    <t>102011GRF</t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</si>
  <si>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
</t>
    </r>
    <r>
      <rPr>
        <b/>
        <sz val="20"/>
        <color rgb="FF000000"/>
        <rFont val="Calibri"/>
      </rPr>
      <t>покраска RAL</t>
    </r>
    <r>
      <rPr>
        <sz val="20"/>
        <color rgb="FF000000"/>
        <rFont val="Calibri"/>
      </rPr>
      <t xml:space="preserve"> </t>
    </r>
    <r>
      <rPr>
        <b/>
        <sz val="20"/>
        <color rgb="FF000000"/>
        <rFont val="Calibri"/>
      </rPr>
      <t>полностью</t>
    </r>
  </si>
  <si>
    <t>102011MRF</t>
  </si>
  <si>
    <r>
      <rPr>
        <sz val="16"/>
        <color theme="1"/>
        <rFont val="Calibri"/>
      </rPr>
      <t xml:space="preserve">S-Sense, матовый,     RAL полностью                 </t>
    </r>
    <r>
      <rPr>
        <b/>
        <sz val="16"/>
        <color rgb="FFFF0000"/>
        <rFont val="Calibri"/>
      </rPr>
      <t>(только светлые оттенки)</t>
    </r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</si>
  <si>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
</t>
    </r>
    <r>
      <rPr>
        <b/>
        <sz val="20"/>
        <color rgb="FF000000"/>
        <rFont val="Calibri"/>
      </rPr>
      <t>покраска RAL</t>
    </r>
    <r>
      <rPr>
        <sz val="20"/>
        <color rgb="FF000000"/>
        <rFont val="Calibri"/>
      </rPr>
      <t xml:space="preserve"> </t>
    </r>
    <r>
      <rPr>
        <b/>
        <sz val="20"/>
        <color rgb="FF000000"/>
        <rFont val="Calibri"/>
      </rPr>
      <t>полностью</t>
    </r>
  </si>
  <si>
    <r>
      <rPr>
        <b/>
        <sz val="18"/>
        <color rgb="FF000000"/>
        <rFont val="Calibri"/>
      </rPr>
      <t>Черный не доступен</t>
    </r>
    <r>
      <rPr>
        <sz val="18"/>
        <color rgb="FF000000"/>
        <rFont val="Calibri"/>
      </rPr>
      <t xml:space="preserve">, </t>
    </r>
    <r>
      <rPr>
        <b/>
        <sz val="18"/>
        <color rgb="FF000000"/>
        <rFont val="Calibri"/>
      </rPr>
      <t xml:space="preserve"> 
Темные оттенки ограничены</t>
    </r>
    <r>
      <rPr>
        <sz val="18"/>
        <color rgb="FF000000"/>
        <rFont val="Calibri"/>
      </rPr>
      <t xml:space="preserve"> 
(см. файл "S-Sense RAL" )</t>
    </r>
  </si>
  <si>
    <t>102021MRF</t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</si>
  <si>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
</t>
    </r>
    <r>
      <rPr>
        <b/>
        <sz val="20"/>
        <color rgb="FF000000"/>
        <rFont val="Calibri"/>
      </rPr>
      <t>покраска RAL</t>
    </r>
    <r>
      <rPr>
        <sz val="20"/>
        <color rgb="FF000000"/>
        <rFont val="Calibri"/>
      </rPr>
      <t xml:space="preserve"> </t>
    </r>
    <r>
      <rPr>
        <b/>
        <sz val="20"/>
        <color rgb="FF000000"/>
        <rFont val="Calibri"/>
      </rPr>
      <t>полностью</t>
    </r>
  </si>
  <si>
    <t xml:space="preserve">ORLANDO KIT 170
</t>
  </si>
  <si>
    <t>102111G</t>
  </si>
  <si>
    <t>102111M</t>
  </si>
  <si>
    <t>102121M</t>
  </si>
  <si>
    <r>
      <rPr>
        <b/>
        <sz val="20"/>
        <color theme="1"/>
        <rFont val="Calibri"/>
      </rPr>
      <t xml:space="preserve">ORLANDO KIT 170
</t>
    </r>
    <r>
      <rPr>
        <b/>
        <sz val="20"/>
        <color rgb="FFFF0000"/>
        <rFont val="Calibri"/>
      </rPr>
      <t>в цвете по RAL</t>
    </r>
  </si>
  <si>
    <t>102111GRH</t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</si>
  <si>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донный клапан "Up&amp;Down" белый, сифон, интегрированный слив-перелив,
</t>
    </r>
    <r>
      <rPr>
        <b/>
        <sz val="20"/>
        <color rgb="FF000000"/>
        <rFont val="Calibri"/>
      </rPr>
      <t xml:space="preserve">покраска RAL снаружи  </t>
    </r>
  </si>
  <si>
    <t>102111MRH</t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</si>
  <si>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донный клапан "Up&amp;Down" белый, сифон, интегрированный слив-перелив,
</t>
    </r>
    <r>
      <rPr>
        <b/>
        <sz val="20"/>
        <color rgb="FF000000"/>
        <rFont val="Calibri"/>
      </rPr>
      <t xml:space="preserve">покраска RAL снаружи  </t>
    </r>
  </si>
  <si>
    <t>102121MRH</t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</si>
  <si>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донный клапан "Up&amp;Down" белый, сифон, интегрированный слив-перелив,
</t>
    </r>
    <r>
      <rPr>
        <b/>
        <sz val="20"/>
        <color rgb="FF000000"/>
        <rFont val="Calibri"/>
      </rPr>
      <t xml:space="preserve">покраска RAL снаружи  </t>
    </r>
  </si>
  <si>
    <t>102111GRF</t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</si>
  <si>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донный клапан "Up&amp;Down" белый, сифон, интегрированный слив-перелив, 
</t>
    </r>
    <r>
      <rPr>
        <b/>
        <sz val="20"/>
        <color rgb="FF000000"/>
        <rFont val="Calibri"/>
      </rPr>
      <t>покраска RAL полностью</t>
    </r>
  </si>
  <si>
    <t>102111MRF</t>
  </si>
  <si>
    <r>
      <rPr>
        <sz val="16"/>
        <color theme="1"/>
        <rFont val="Calibri"/>
      </rPr>
      <t xml:space="preserve">S-Sense, матовый,     RAL полностью                 </t>
    </r>
    <r>
      <rPr>
        <b/>
        <sz val="16"/>
        <color rgb="FFFF0000"/>
        <rFont val="Calibri"/>
      </rPr>
      <t>(только светлые оттенки)</t>
    </r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</si>
  <si>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донный клапан "Up&amp;Down" белый, сифон, интегрированный слив-перелив, 
</t>
    </r>
    <r>
      <rPr>
        <b/>
        <sz val="20"/>
        <color rgb="FF000000"/>
        <rFont val="Calibri"/>
      </rPr>
      <t>покраска RAL полностью</t>
    </r>
  </si>
  <si>
    <r>
      <rPr>
        <b/>
        <sz val="16"/>
        <color rgb="FF000000"/>
        <rFont val="Calibri"/>
      </rPr>
      <t>Черный не доступен</t>
    </r>
    <r>
      <rPr>
        <sz val="16"/>
        <color rgb="FF000000"/>
        <rFont val="Calibri"/>
      </rPr>
      <t xml:space="preserve">, </t>
    </r>
    <r>
      <rPr>
        <b/>
        <sz val="16"/>
        <color rgb="FF000000"/>
        <rFont val="Calibri"/>
      </rPr>
      <t xml:space="preserve"> Темные оттенки ограничены</t>
    </r>
    <r>
      <rPr>
        <sz val="16"/>
        <color rgb="FF000000"/>
        <rFont val="Calibri"/>
      </rPr>
      <t xml:space="preserve"> (см. файл "S-Sense RAL" );                           Фурнитура: в цвет изделия</t>
    </r>
  </si>
  <si>
    <t>102121MRF</t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</si>
  <si>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донный клапан "Up&amp;Down" белый, сифон, интегрированный слив-перелив, 
</t>
    </r>
    <r>
      <rPr>
        <b/>
        <sz val="20"/>
        <color rgb="FF000000"/>
        <rFont val="Calibri"/>
      </rPr>
      <t>покраска RAL полностью</t>
    </r>
  </si>
  <si>
    <t xml:space="preserve">ORLANDO 180 </t>
  </si>
  <si>
    <t>102012G</t>
  </si>
  <si>
    <t>1800х800х600</t>
  </si>
  <si>
    <t>102012M</t>
  </si>
  <si>
    <t>102022M</t>
  </si>
  <si>
    <r>
      <rPr>
        <b/>
        <sz val="20"/>
        <color theme="1"/>
        <rFont val="Calibri"/>
      </rPr>
      <t xml:space="preserve">ORLANDO 180
</t>
    </r>
    <r>
      <rPr>
        <b/>
        <sz val="20"/>
        <color rgb="FFFF0000"/>
        <rFont val="Calibri"/>
      </rPr>
      <t>в цвете по RAL</t>
    </r>
  </si>
  <si>
    <t>102012GRH</t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</si>
  <si>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 
</t>
    </r>
    <r>
      <rPr>
        <b/>
        <sz val="20"/>
        <color rgb="FF000000"/>
        <rFont val="Calibri"/>
      </rPr>
      <t>покраска RAL</t>
    </r>
    <r>
      <rPr>
        <sz val="20"/>
        <color rgb="FF000000"/>
        <rFont val="Calibri"/>
      </rPr>
      <t xml:space="preserve"> </t>
    </r>
    <r>
      <rPr>
        <b/>
        <sz val="20"/>
        <color rgb="FF000000"/>
        <rFont val="Calibri"/>
      </rPr>
      <t>снаружи</t>
    </r>
  </si>
  <si>
    <t>102012MRH</t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</si>
  <si>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 
</t>
    </r>
    <r>
      <rPr>
        <b/>
        <sz val="20"/>
        <color rgb="FF000000"/>
        <rFont val="Calibri"/>
      </rPr>
      <t>покраска RAL</t>
    </r>
    <r>
      <rPr>
        <sz val="20"/>
        <color rgb="FF000000"/>
        <rFont val="Calibri"/>
      </rPr>
      <t xml:space="preserve"> </t>
    </r>
    <r>
      <rPr>
        <b/>
        <sz val="20"/>
        <color rgb="FF000000"/>
        <rFont val="Calibri"/>
      </rPr>
      <t>снаружи</t>
    </r>
  </si>
  <si>
    <t>102022MRH</t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</si>
  <si>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 
</t>
    </r>
    <r>
      <rPr>
        <b/>
        <sz val="20"/>
        <color rgb="FF000000"/>
        <rFont val="Calibri"/>
      </rPr>
      <t>покраска RAL</t>
    </r>
    <r>
      <rPr>
        <sz val="20"/>
        <color rgb="FF000000"/>
        <rFont val="Calibri"/>
      </rPr>
      <t xml:space="preserve"> </t>
    </r>
    <r>
      <rPr>
        <b/>
        <sz val="20"/>
        <color rgb="FF000000"/>
        <rFont val="Calibri"/>
      </rPr>
      <t>снаружи</t>
    </r>
  </si>
  <si>
    <t>102012GRF</t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</si>
  <si>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
</t>
    </r>
    <r>
      <rPr>
        <b/>
        <sz val="20"/>
        <color rgb="FF000000"/>
        <rFont val="Calibri"/>
      </rPr>
      <t>покраска RAL</t>
    </r>
    <r>
      <rPr>
        <sz val="20"/>
        <color rgb="FF000000"/>
        <rFont val="Calibri"/>
      </rPr>
      <t xml:space="preserve"> </t>
    </r>
    <r>
      <rPr>
        <b/>
        <sz val="20"/>
        <color rgb="FF000000"/>
        <rFont val="Calibri"/>
      </rPr>
      <t>полностью</t>
    </r>
  </si>
  <si>
    <t>102012MRF</t>
  </si>
  <si>
    <r>
      <rPr>
        <sz val="16"/>
        <color theme="1"/>
        <rFont val="Calibri"/>
      </rPr>
      <t xml:space="preserve">S-Sense, матовый,     RAL полностью                 </t>
    </r>
    <r>
      <rPr>
        <b/>
        <sz val="16"/>
        <color rgb="FFFF0000"/>
        <rFont val="Calibri"/>
      </rPr>
      <t>(только светлые оттенки)</t>
    </r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</si>
  <si>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
</t>
    </r>
    <r>
      <rPr>
        <b/>
        <sz val="20"/>
        <color rgb="FF000000"/>
        <rFont val="Calibri"/>
      </rPr>
      <t>покраска RAL</t>
    </r>
    <r>
      <rPr>
        <sz val="20"/>
        <color rgb="FF000000"/>
        <rFont val="Calibri"/>
      </rPr>
      <t xml:space="preserve"> </t>
    </r>
    <r>
      <rPr>
        <b/>
        <sz val="20"/>
        <color rgb="FF000000"/>
        <rFont val="Calibri"/>
      </rPr>
      <t>полностью</t>
    </r>
  </si>
  <si>
    <r>
      <rPr>
        <b/>
        <sz val="18"/>
        <color rgb="FF000000"/>
        <rFont val="Calibri"/>
      </rPr>
      <t>Черный не доступен</t>
    </r>
    <r>
      <rPr>
        <sz val="18"/>
        <color rgb="FF000000"/>
        <rFont val="Calibri"/>
      </rPr>
      <t xml:space="preserve">, </t>
    </r>
    <r>
      <rPr>
        <b/>
        <sz val="18"/>
        <color rgb="FF000000"/>
        <rFont val="Calibri"/>
      </rPr>
      <t xml:space="preserve"> 
Темные оттенки ограничены</t>
    </r>
    <r>
      <rPr>
        <sz val="18"/>
        <color rgb="FF000000"/>
        <rFont val="Calibri"/>
      </rPr>
      <t xml:space="preserve"> 
(см. файл "S-Sense RAL" )</t>
    </r>
  </si>
  <si>
    <t>102022MRF</t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</si>
  <si>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
</t>
    </r>
    <r>
      <rPr>
        <b/>
        <sz val="20"/>
        <color rgb="FF000000"/>
        <rFont val="Calibri"/>
      </rPr>
      <t>покраска RAL</t>
    </r>
    <r>
      <rPr>
        <sz val="20"/>
        <color rgb="FF000000"/>
        <rFont val="Calibri"/>
      </rPr>
      <t xml:space="preserve"> </t>
    </r>
    <r>
      <rPr>
        <b/>
        <sz val="20"/>
        <color rgb="FF000000"/>
        <rFont val="Calibri"/>
      </rPr>
      <t>полностью</t>
    </r>
  </si>
  <si>
    <t xml:space="preserve">ORLANDO KIT 180 </t>
  </si>
  <si>
    <t>102112G</t>
  </si>
  <si>
    <t>102112M</t>
  </si>
  <si>
    <t>102122M</t>
  </si>
  <si>
    <r>
      <rPr>
        <b/>
        <sz val="20"/>
        <color theme="1"/>
        <rFont val="Calibri"/>
      </rPr>
      <t xml:space="preserve">ORLANDO KIT 180
</t>
    </r>
    <r>
      <rPr>
        <b/>
        <sz val="20"/>
        <color rgb="FFFF0000"/>
        <rFont val="Calibri"/>
      </rPr>
      <t>в цвете по RAL</t>
    </r>
  </si>
  <si>
    <t>102112GRH</t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</si>
  <si>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донный клапан "Up&amp;Down" белый, сифон, интегрированный слив-перелив,
</t>
    </r>
    <r>
      <rPr>
        <b/>
        <sz val="20"/>
        <color rgb="FF000000"/>
        <rFont val="Calibri"/>
      </rPr>
      <t xml:space="preserve">покраска RAL снаружи  </t>
    </r>
  </si>
  <si>
    <t>102112MRH</t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</si>
  <si>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донный клапан "Up&amp;Down" белый, сифон, интегрированный слив-перелив,
</t>
    </r>
    <r>
      <rPr>
        <b/>
        <sz val="20"/>
        <color rgb="FF000000"/>
        <rFont val="Calibri"/>
      </rPr>
      <t xml:space="preserve">покраска RAL снаружи  </t>
    </r>
  </si>
  <si>
    <t>102122MRH</t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</si>
  <si>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донный клапан "Up&amp;Down" белый, сифон, интегрированный слив-перелив,
</t>
    </r>
    <r>
      <rPr>
        <b/>
        <sz val="20"/>
        <color rgb="FF000000"/>
        <rFont val="Calibri"/>
      </rPr>
      <t xml:space="preserve">покраска RAL снаружи  </t>
    </r>
  </si>
  <si>
    <t>102112GRF</t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</si>
  <si>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донный клапан "Up&amp;Down" белый, сифон, интегрированный слив-перелив, 
</t>
    </r>
    <r>
      <rPr>
        <b/>
        <sz val="20"/>
        <color rgb="FF000000"/>
        <rFont val="Calibri"/>
      </rPr>
      <t>покраска RAL полностью</t>
    </r>
  </si>
  <si>
    <t>102112MRF</t>
  </si>
  <si>
    <r>
      <rPr>
        <sz val="16"/>
        <color theme="1"/>
        <rFont val="Calibri"/>
      </rPr>
      <t xml:space="preserve">S-Sense, матовый,     RAL полностью                 </t>
    </r>
    <r>
      <rPr>
        <b/>
        <sz val="16"/>
        <color rgb="FFFF0000"/>
        <rFont val="Calibri"/>
      </rPr>
      <t>(только светлые оттенки)</t>
    </r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</si>
  <si>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донный клапан "Up&amp;Down" белый, сифон, интегрированный слив-перелив, 
</t>
    </r>
    <r>
      <rPr>
        <b/>
        <sz val="20"/>
        <color rgb="FF000000"/>
        <rFont val="Calibri"/>
      </rPr>
      <t>покраска RAL полностью</t>
    </r>
  </si>
  <si>
    <r>
      <rPr>
        <b/>
        <sz val="16"/>
        <color rgb="FF000000"/>
        <rFont val="Calibri"/>
      </rPr>
      <t>Черный не доступен</t>
    </r>
    <r>
      <rPr>
        <sz val="16"/>
        <color rgb="FF000000"/>
        <rFont val="Calibri"/>
      </rPr>
      <t xml:space="preserve">, </t>
    </r>
    <r>
      <rPr>
        <b/>
        <sz val="16"/>
        <color rgb="FF000000"/>
        <rFont val="Calibri"/>
      </rPr>
      <t xml:space="preserve"> Темные оттенки ограничены</t>
    </r>
    <r>
      <rPr>
        <sz val="16"/>
        <color rgb="FF000000"/>
        <rFont val="Calibri"/>
      </rPr>
      <t xml:space="preserve"> (см. файл "S-Sense RAL" );                           Фурнитура: в цвет изделия</t>
    </r>
  </si>
  <si>
    <t>102122MRF</t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</si>
  <si>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донный клапан "Up&amp;Down" белый, сифон, интегрированный слив-перелив, 
</t>
    </r>
    <r>
      <rPr>
        <b/>
        <sz val="20"/>
        <color rgb="FF000000"/>
        <rFont val="Calibri"/>
      </rPr>
      <t>покраска RAL полностью</t>
    </r>
  </si>
  <si>
    <t>ORLANDO VASTA 190</t>
  </si>
  <si>
    <t>102014G</t>
  </si>
  <si>
    <t>1900х1000х600</t>
  </si>
  <si>
    <t>Встраиваемая ванна с прямоугольной чашей, регулируемые ножки, ширина бортика от 2 до 15 см, возможно обрезать бортики под заказ</t>
  </si>
  <si>
    <t>102014M</t>
  </si>
  <si>
    <t>102024M</t>
  </si>
  <si>
    <r>
      <rPr>
        <b/>
        <sz val="20"/>
        <color theme="1"/>
        <rFont val="Calibri"/>
      </rPr>
      <t xml:space="preserve">ORLANDO VASTA 190 
</t>
    </r>
    <r>
      <rPr>
        <b/>
        <sz val="20"/>
        <color rgb="FFFF0000"/>
        <rFont val="Calibri"/>
      </rPr>
      <t>в цвете по RAL</t>
    </r>
  </si>
  <si>
    <t>102014GRH</t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</si>
  <si>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
</t>
    </r>
    <r>
      <rPr>
        <b/>
        <sz val="20"/>
        <color rgb="FF000000"/>
        <rFont val="Calibri"/>
      </rPr>
      <t>покраска RAL</t>
    </r>
    <r>
      <rPr>
        <sz val="20"/>
        <color rgb="FF000000"/>
        <rFont val="Calibri"/>
      </rPr>
      <t xml:space="preserve"> </t>
    </r>
    <r>
      <rPr>
        <b/>
        <sz val="20"/>
        <color rgb="FF000000"/>
        <rFont val="Calibri"/>
      </rPr>
      <t>снаружи</t>
    </r>
  </si>
  <si>
    <t>102014MRH</t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</si>
  <si>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
</t>
    </r>
    <r>
      <rPr>
        <b/>
        <sz val="20"/>
        <color rgb="FF000000"/>
        <rFont val="Calibri"/>
      </rPr>
      <t>покраска RAL</t>
    </r>
    <r>
      <rPr>
        <sz val="20"/>
        <color rgb="FF000000"/>
        <rFont val="Calibri"/>
      </rPr>
      <t xml:space="preserve"> </t>
    </r>
    <r>
      <rPr>
        <b/>
        <sz val="20"/>
        <color rgb="FF000000"/>
        <rFont val="Calibri"/>
      </rPr>
      <t>снаружи</t>
    </r>
  </si>
  <si>
    <t>102024MRH</t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</si>
  <si>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
</t>
    </r>
    <r>
      <rPr>
        <b/>
        <sz val="20"/>
        <color rgb="FF000000"/>
        <rFont val="Calibri"/>
      </rPr>
      <t>покраска RAL</t>
    </r>
    <r>
      <rPr>
        <sz val="20"/>
        <color rgb="FF000000"/>
        <rFont val="Calibri"/>
      </rPr>
      <t xml:space="preserve"> </t>
    </r>
    <r>
      <rPr>
        <b/>
        <sz val="20"/>
        <color rgb="FF000000"/>
        <rFont val="Calibri"/>
      </rPr>
      <t>снаружи</t>
    </r>
  </si>
  <si>
    <t>102014GRF</t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</si>
  <si>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
</t>
    </r>
    <r>
      <rPr>
        <b/>
        <sz val="20"/>
        <color rgb="FF000000"/>
        <rFont val="Calibri"/>
      </rPr>
      <t>покраска RAL</t>
    </r>
    <r>
      <rPr>
        <sz val="20"/>
        <color rgb="FF000000"/>
        <rFont val="Calibri"/>
      </rPr>
      <t xml:space="preserve"> </t>
    </r>
    <r>
      <rPr>
        <b/>
        <sz val="20"/>
        <color rgb="FF000000"/>
        <rFont val="Calibri"/>
      </rPr>
      <t>полностью</t>
    </r>
  </si>
  <si>
    <t>102014MRF</t>
  </si>
  <si>
    <r>
      <rPr>
        <sz val="16"/>
        <color theme="1"/>
        <rFont val="Calibri"/>
      </rPr>
      <t xml:space="preserve">S-Sense, матовый,     RAL полностью                 </t>
    </r>
    <r>
      <rPr>
        <b/>
        <sz val="16"/>
        <color rgb="FFFF0000"/>
        <rFont val="Calibri"/>
      </rPr>
      <t>(только светлые оттенки)</t>
    </r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</si>
  <si>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
</t>
    </r>
    <r>
      <rPr>
        <b/>
        <sz val="20"/>
        <color rgb="FF000000"/>
        <rFont val="Calibri"/>
      </rPr>
      <t>покраска RAL</t>
    </r>
    <r>
      <rPr>
        <sz val="20"/>
        <color rgb="FF000000"/>
        <rFont val="Calibri"/>
      </rPr>
      <t xml:space="preserve"> </t>
    </r>
    <r>
      <rPr>
        <b/>
        <sz val="20"/>
        <color rgb="FF000000"/>
        <rFont val="Calibri"/>
      </rPr>
      <t>полностью</t>
    </r>
  </si>
  <si>
    <r>
      <rPr>
        <b/>
        <sz val="18"/>
        <color rgb="FF000000"/>
        <rFont val="Calibri"/>
      </rPr>
      <t>Черный не доступен</t>
    </r>
    <r>
      <rPr>
        <sz val="18"/>
        <color rgb="FF000000"/>
        <rFont val="Calibri"/>
      </rPr>
      <t xml:space="preserve">, </t>
    </r>
    <r>
      <rPr>
        <b/>
        <sz val="18"/>
        <color rgb="FF000000"/>
        <rFont val="Calibri"/>
      </rPr>
      <t xml:space="preserve"> 
Темные оттенки ограничены</t>
    </r>
    <r>
      <rPr>
        <sz val="18"/>
        <color rgb="FF000000"/>
        <rFont val="Calibri"/>
      </rPr>
      <t xml:space="preserve"> 
(см. файл "S-Sense RAL" )</t>
    </r>
  </si>
  <si>
    <t>102024MRF</t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</si>
  <si>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
</t>
    </r>
    <r>
      <rPr>
        <b/>
        <sz val="20"/>
        <color rgb="FF000000"/>
        <rFont val="Calibri"/>
      </rPr>
      <t>покраска RAL</t>
    </r>
    <r>
      <rPr>
        <sz val="20"/>
        <color rgb="FF000000"/>
        <rFont val="Calibri"/>
      </rPr>
      <t xml:space="preserve"> </t>
    </r>
    <r>
      <rPr>
        <b/>
        <sz val="20"/>
        <color rgb="FF000000"/>
        <rFont val="Calibri"/>
      </rPr>
      <t>полностью</t>
    </r>
  </si>
  <si>
    <t>ORLANDO VASTA KIT 190</t>
  </si>
  <si>
    <t>102114G</t>
  </si>
  <si>
    <t xml:space="preserve">Встраиваемая ванна с прямоугольной чашей, регулируемые ножки, донный клапан "Up&amp;Down" белый, сифон, интегрированный слив-перелив, ширина бортика от 2 до 15 см    </t>
  </si>
  <si>
    <t>102114M</t>
  </si>
  <si>
    <t>102124M</t>
  </si>
  <si>
    <r>
      <rPr>
        <b/>
        <sz val="20"/>
        <color theme="1"/>
        <rFont val="Calibri"/>
      </rPr>
      <t xml:space="preserve">ORLANDO VASTA KIT 190
</t>
    </r>
    <r>
      <rPr>
        <b/>
        <sz val="20"/>
        <color rgb="FFFF0000"/>
        <rFont val="Calibri"/>
      </rPr>
      <t>в цвете по RAL</t>
    </r>
  </si>
  <si>
    <t>102114GRH</t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</si>
  <si>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донный клапан "Up&amp;Down" белый, сифон, интегрированный слив-перелив,
</t>
    </r>
    <r>
      <rPr>
        <b/>
        <sz val="20"/>
        <color rgb="FF000000"/>
        <rFont val="Calibri"/>
      </rPr>
      <t>покраска RAL снаружи</t>
    </r>
  </si>
  <si>
    <t>102114MH</t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</si>
  <si>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донный клапан "Up&amp;Down" белый, сифон, интегрированный слив-перелив,
</t>
    </r>
    <r>
      <rPr>
        <b/>
        <sz val="20"/>
        <color rgb="FF000000"/>
        <rFont val="Calibri"/>
      </rPr>
      <t>покраска RAL снаружи</t>
    </r>
  </si>
  <si>
    <t>102124MRH</t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</si>
  <si>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донный клапан "Up&amp;Down" белый, сифон, интегрированный слив-перелив,
</t>
    </r>
    <r>
      <rPr>
        <b/>
        <sz val="20"/>
        <color rgb="FF000000"/>
        <rFont val="Calibri"/>
      </rPr>
      <t>покраска RAL снаружи</t>
    </r>
  </si>
  <si>
    <t>102114GRF</t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</si>
  <si>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донный клапан "Up&amp;Down" белый, сифон, интегрированный слив-перелив,
 </t>
    </r>
    <r>
      <rPr>
        <b/>
        <sz val="20"/>
        <color rgb="FF000000"/>
        <rFont val="Calibri"/>
      </rPr>
      <t>покраска RAL полностью</t>
    </r>
  </si>
  <si>
    <t>102114MRF</t>
  </si>
  <si>
    <r>
      <rPr>
        <sz val="16"/>
        <color theme="1"/>
        <rFont val="Calibri"/>
      </rPr>
      <t xml:space="preserve">S-Sense, матовый,     RAL полностью                 </t>
    </r>
    <r>
      <rPr>
        <b/>
        <sz val="16"/>
        <color rgb="FFFF0000"/>
        <rFont val="Calibri"/>
      </rPr>
      <t>(только светлые оттенки)</t>
    </r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</si>
  <si>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донный клапан "Up&amp;Down" белый, сифон, интегрированный слив-перелив,
 </t>
    </r>
    <r>
      <rPr>
        <b/>
        <sz val="20"/>
        <color rgb="FF000000"/>
        <rFont val="Calibri"/>
      </rPr>
      <t>покраска RAL полностью</t>
    </r>
  </si>
  <si>
    <r>
      <rPr>
        <b/>
        <sz val="16"/>
        <color rgb="FF000000"/>
        <rFont val="Calibri"/>
      </rPr>
      <t>Черный не доступен</t>
    </r>
    <r>
      <rPr>
        <sz val="16"/>
        <color rgb="FF000000"/>
        <rFont val="Calibri"/>
      </rPr>
      <t xml:space="preserve">, </t>
    </r>
    <r>
      <rPr>
        <b/>
        <sz val="16"/>
        <color rgb="FF000000"/>
        <rFont val="Calibri"/>
      </rPr>
      <t xml:space="preserve"> Темные оттенки ограничены</t>
    </r>
    <r>
      <rPr>
        <sz val="16"/>
        <color rgb="FF000000"/>
        <rFont val="Calibri"/>
      </rPr>
      <t xml:space="preserve"> (см. файл "S-Sense RAL" );                           Фурнитура: в цвет изделия</t>
    </r>
  </si>
  <si>
    <t>102124MRF</t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</si>
  <si>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донный клапан "Up&amp;Down" белый, сифон, интегрированный слив-перелив,
 </t>
    </r>
    <r>
      <rPr>
        <b/>
        <sz val="20"/>
        <color rgb="FF000000"/>
        <rFont val="Calibri"/>
      </rPr>
      <t>покраска RAL полностью</t>
    </r>
  </si>
  <si>
    <t>ORNELLA 170</t>
  </si>
  <si>
    <t>102311G</t>
  </si>
  <si>
    <t>1700х750х600</t>
  </si>
  <si>
    <t xml:space="preserve">Встраиваемая ванна с овальной чашей, регулируемые ножки </t>
  </si>
  <si>
    <t>102311M</t>
  </si>
  <si>
    <t>102321M</t>
  </si>
  <si>
    <r>
      <rPr>
        <b/>
        <sz val="20"/>
        <color theme="1"/>
        <rFont val="Calibri"/>
      </rPr>
      <t xml:space="preserve">ORNELLA   170
</t>
    </r>
    <r>
      <rPr>
        <b/>
        <sz val="20"/>
        <color rgb="FFFF0000"/>
        <rFont val="Calibri"/>
      </rPr>
      <t>в цвете по RAL</t>
    </r>
  </si>
  <si>
    <t>102311GRH</t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</si>
  <si>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
</t>
    </r>
    <r>
      <rPr>
        <b/>
        <sz val="20"/>
        <color rgb="FF000000"/>
        <rFont val="Calibri"/>
      </rPr>
      <t>покраска RAL</t>
    </r>
    <r>
      <rPr>
        <sz val="20"/>
        <color rgb="FF000000"/>
        <rFont val="Calibri"/>
      </rPr>
      <t xml:space="preserve"> </t>
    </r>
    <r>
      <rPr>
        <b/>
        <sz val="20"/>
        <color rgb="FF000000"/>
        <rFont val="Calibri"/>
      </rPr>
      <t>снаружи</t>
    </r>
  </si>
  <si>
    <t>102311MRH</t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</si>
  <si>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
</t>
    </r>
    <r>
      <rPr>
        <b/>
        <sz val="20"/>
        <color rgb="FF000000"/>
        <rFont val="Calibri"/>
      </rPr>
      <t>покраска RAL</t>
    </r>
    <r>
      <rPr>
        <sz val="20"/>
        <color rgb="FF000000"/>
        <rFont val="Calibri"/>
      </rPr>
      <t xml:space="preserve"> </t>
    </r>
    <r>
      <rPr>
        <b/>
        <sz val="20"/>
        <color rgb="FF000000"/>
        <rFont val="Calibri"/>
      </rPr>
      <t>снаружи</t>
    </r>
  </si>
  <si>
    <t>102321MRH</t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</si>
  <si>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
</t>
    </r>
    <r>
      <rPr>
        <b/>
        <sz val="20"/>
        <color rgb="FF000000"/>
        <rFont val="Calibri"/>
      </rPr>
      <t>покраска RAL</t>
    </r>
    <r>
      <rPr>
        <sz val="20"/>
        <color rgb="FF000000"/>
        <rFont val="Calibri"/>
      </rPr>
      <t xml:space="preserve"> </t>
    </r>
    <r>
      <rPr>
        <b/>
        <sz val="20"/>
        <color rgb="FF000000"/>
        <rFont val="Calibri"/>
      </rPr>
      <t>снаружи</t>
    </r>
  </si>
  <si>
    <t>102311GRF</t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</si>
  <si>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
</t>
    </r>
    <r>
      <rPr>
        <b/>
        <sz val="20"/>
        <color rgb="FF000000"/>
        <rFont val="Calibri"/>
      </rPr>
      <t>покраска RAL</t>
    </r>
    <r>
      <rPr>
        <sz val="20"/>
        <color rgb="FF000000"/>
        <rFont val="Calibri"/>
      </rPr>
      <t xml:space="preserve"> </t>
    </r>
    <r>
      <rPr>
        <b/>
        <sz val="20"/>
        <color rgb="FF000000"/>
        <rFont val="Calibri"/>
      </rPr>
      <t>полностью</t>
    </r>
  </si>
  <si>
    <t>102311MRF</t>
  </si>
  <si>
    <r>
      <rPr>
        <sz val="16"/>
        <color theme="1"/>
        <rFont val="Calibri"/>
      </rPr>
      <t xml:space="preserve">S-Sense, матовый,     RAL полностью                 </t>
    </r>
    <r>
      <rPr>
        <b/>
        <sz val="16"/>
        <color rgb="FFFF0000"/>
        <rFont val="Calibri"/>
      </rPr>
      <t>(только светлые оттенки)</t>
    </r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</si>
  <si>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
</t>
    </r>
    <r>
      <rPr>
        <b/>
        <sz val="20"/>
        <color rgb="FF000000"/>
        <rFont val="Calibri"/>
      </rPr>
      <t>покраска RAL</t>
    </r>
    <r>
      <rPr>
        <sz val="20"/>
        <color rgb="FF000000"/>
        <rFont val="Calibri"/>
      </rPr>
      <t xml:space="preserve"> </t>
    </r>
    <r>
      <rPr>
        <b/>
        <sz val="20"/>
        <color rgb="FF000000"/>
        <rFont val="Calibri"/>
      </rPr>
      <t>полностью</t>
    </r>
  </si>
  <si>
    <r>
      <rPr>
        <b/>
        <sz val="18"/>
        <color rgb="FF000000"/>
        <rFont val="Calibri"/>
      </rPr>
      <t>Черный не доступен</t>
    </r>
    <r>
      <rPr>
        <sz val="18"/>
        <color rgb="FF000000"/>
        <rFont val="Calibri"/>
      </rPr>
      <t xml:space="preserve">, </t>
    </r>
    <r>
      <rPr>
        <b/>
        <sz val="18"/>
        <color rgb="FF000000"/>
        <rFont val="Calibri"/>
      </rPr>
      <t xml:space="preserve"> 
Темные оттенки ограничены</t>
    </r>
    <r>
      <rPr>
        <sz val="18"/>
        <color rgb="FF000000"/>
        <rFont val="Calibri"/>
      </rPr>
      <t xml:space="preserve"> 
(см. файл "S-Sense RAL" )</t>
    </r>
  </si>
  <si>
    <t>102321MRF</t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</si>
  <si>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
</t>
    </r>
    <r>
      <rPr>
        <b/>
        <sz val="20"/>
        <color rgb="FF000000"/>
        <rFont val="Calibri"/>
      </rPr>
      <t>покраска RAL</t>
    </r>
    <r>
      <rPr>
        <sz val="20"/>
        <color rgb="FF000000"/>
        <rFont val="Calibri"/>
      </rPr>
      <t xml:space="preserve"> </t>
    </r>
    <r>
      <rPr>
        <b/>
        <sz val="20"/>
        <color rgb="FF000000"/>
        <rFont val="Calibri"/>
      </rPr>
      <t>полностью</t>
    </r>
  </si>
  <si>
    <t>ORNELLA KIT 170</t>
  </si>
  <si>
    <t>102411G</t>
  </si>
  <si>
    <t>Встраиваемая ванна с овальной чашей, регулируемые ножки, донный клапан "Up&amp;Down" белый, сифон, интегрированный слив-перелив</t>
  </si>
  <si>
    <t>102411M</t>
  </si>
  <si>
    <t>102421M</t>
  </si>
  <si>
    <r>
      <rPr>
        <b/>
        <sz val="20"/>
        <color theme="1"/>
        <rFont val="Calibri"/>
      </rPr>
      <t xml:space="preserve">ORNELLA KIT  170
</t>
    </r>
    <r>
      <rPr>
        <b/>
        <sz val="20"/>
        <color rgb="FFFF0000"/>
        <rFont val="Calibri"/>
      </rPr>
      <t>в цвете по RAL</t>
    </r>
  </si>
  <si>
    <t>102411GRH</t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</si>
  <si>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донный клапан "Up&amp;Down" белый, сифон, интегрированный слив-перелив                                                                                           </t>
    </r>
    <r>
      <rPr>
        <b/>
        <sz val="20"/>
        <color rgb="FF000000"/>
        <rFont val="Calibri"/>
      </rPr>
      <t>покраска RAL снаружи</t>
    </r>
  </si>
  <si>
    <t>102411MRH</t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</si>
  <si>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донный клапан "Up&amp;Down" белый, сифон, интегрированный слив-перелив                                                                                          </t>
    </r>
    <r>
      <rPr>
        <b/>
        <sz val="20"/>
        <color rgb="FF000000"/>
        <rFont val="Calibri"/>
      </rPr>
      <t>покраска RAL снаружи</t>
    </r>
  </si>
  <si>
    <t>102421MRH</t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</si>
  <si>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донный клапан "Up&amp;Down" белый, сифон, интегрированный слив-перелив                                                                                             </t>
    </r>
    <r>
      <rPr>
        <b/>
        <sz val="20"/>
        <color rgb="FF000000"/>
        <rFont val="Calibri"/>
      </rPr>
      <t>покраска RAL снаружи</t>
    </r>
  </si>
  <si>
    <t>102411GRF</t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</si>
  <si>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донный клапан "Up&amp;Down" белый, сифон, интегрированный слив-перелив                                                                                            </t>
    </r>
    <r>
      <rPr>
        <b/>
        <sz val="20"/>
        <color rgb="FF000000"/>
        <rFont val="Calibri"/>
      </rPr>
      <t>покраска RAL полностью</t>
    </r>
  </si>
  <si>
    <t>102411MRF</t>
  </si>
  <si>
    <r>
      <rPr>
        <sz val="16"/>
        <color theme="1"/>
        <rFont val="Calibri"/>
      </rPr>
      <t xml:space="preserve">S-Sense, матовый,     RAL полностью                 </t>
    </r>
    <r>
      <rPr>
        <b/>
        <sz val="16"/>
        <color rgb="FFFF0000"/>
        <rFont val="Calibri"/>
      </rPr>
      <t>(только светлые оттенки)</t>
    </r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</si>
  <si>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донный клапан "Up&amp;Down" белый, сифон, интегрированный слив-перелив                                                                                            </t>
    </r>
    <r>
      <rPr>
        <b/>
        <sz val="20"/>
        <color rgb="FF000000"/>
        <rFont val="Calibri"/>
      </rPr>
      <t>покраска RAL полностью</t>
    </r>
  </si>
  <si>
    <r>
      <rPr>
        <b/>
        <sz val="16"/>
        <color rgb="FF000000"/>
        <rFont val="Calibri"/>
      </rPr>
      <t>Черный не доступен</t>
    </r>
    <r>
      <rPr>
        <sz val="16"/>
        <color rgb="FF000000"/>
        <rFont val="Calibri"/>
      </rPr>
      <t xml:space="preserve">, </t>
    </r>
    <r>
      <rPr>
        <b/>
        <sz val="16"/>
        <color rgb="FF000000"/>
        <rFont val="Calibri"/>
      </rPr>
      <t xml:space="preserve"> Темные оттенки ограничены</t>
    </r>
    <r>
      <rPr>
        <sz val="16"/>
        <color rgb="FF000000"/>
        <rFont val="Calibri"/>
      </rPr>
      <t xml:space="preserve"> (см. файл "S-Sense RAL" );                           Фурнитура: в цвет изделия</t>
    </r>
  </si>
  <si>
    <t>102421MRF</t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</si>
  <si>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донный клапан "Up&amp;Down" белый, сифон, интегрированный слив-перелив                                                                                            </t>
    </r>
    <r>
      <rPr>
        <b/>
        <sz val="20"/>
        <color rgb="FF000000"/>
        <rFont val="Calibri"/>
      </rPr>
      <t>покраска RAL полностью</t>
    </r>
  </si>
  <si>
    <t>ORNELLA 180</t>
  </si>
  <si>
    <t>102312G</t>
  </si>
  <si>
    <t>102312M</t>
  </si>
  <si>
    <t>102322M</t>
  </si>
  <si>
    <r>
      <rPr>
        <b/>
        <sz val="20"/>
        <color theme="1"/>
        <rFont val="Calibri"/>
      </rPr>
      <t xml:space="preserve">ORNELLA  180
</t>
    </r>
    <r>
      <rPr>
        <b/>
        <sz val="20"/>
        <color rgb="FFFF0000"/>
        <rFont val="Calibri"/>
      </rPr>
      <t>в цвете по RAL</t>
    </r>
  </si>
  <si>
    <t>102312GRH</t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</si>
  <si>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                                                </t>
    </r>
    <r>
      <rPr>
        <b/>
        <sz val="20"/>
        <color rgb="FF000000"/>
        <rFont val="Calibri"/>
      </rPr>
      <t>покраска RAL</t>
    </r>
    <r>
      <rPr>
        <sz val="20"/>
        <color rgb="FF000000"/>
        <rFont val="Calibri"/>
      </rPr>
      <t xml:space="preserve"> </t>
    </r>
    <r>
      <rPr>
        <b/>
        <sz val="20"/>
        <color rgb="FF000000"/>
        <rFont val="Calibri"/>
      </rPr>
      <t>снаружи</t>
    </r>
  </si>
  <si>
    <t>102312MRH</t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</si>
  <si>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                                                </t>
    </r>
    <r>
      <rPr>
        <b/>
        <sz val="20"/>
        <color rgb="FF000000"/>
        <rFont val="Calibri"/>
      </rPr>
      <t>покраска RAL</t>
    </r>
    <r>
      <rPr>
        <sz val="20"/>
        <color rgb="FF000000"/>
        <rFont val="Calibri"/>
      </rPr>
      <t xml:space="preserve"> </t>
    </r>
    <r>
      <rPr>
        <b/>
        <sz val="20"/>
        <color rgb="FF000000"/>
        <rFont val="Calibri"/>
      </rPr>
      <t>снаружи</t>
    </r>
  </si>
  <si>
    <t>102322MRH</t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</si>
  <si>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                                               </t>
    </r>
    <r>
      <rPr>
        <b/>
        <sz val="20"/>
        <color rgb="FF000000"/>
        <rFont val="Calibri"/>
      </rPr>
      <t>покраска RAL</t>
    </r>
    <r>
      <rPr>
        <sz val="20"/>
        <color rgb="FF000000"/>
        <rFont val="Calibri"/>
      </rPr>
      <t xml:space="preserve"> </t>
    </r>
    <r>
      <rPr>
        <b/>
        <sz val="20"/>
        <color rgb="FF000000"/>
        <rFont val="Calibri"/>
      </rPr>
      <t>снаружи</t>
    </r>
  </si>
  <si>
    <t>102312GRF</t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</si>
  <si>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                                                </t>
    </r>
    <r>
      <rPr>
        <b/>
        <sz val="20"/>
        <color rgb="FF000000"/>
        <rFont val="Calibri"/>
      </rPr>
      <t>покраска RAL</t>
    </r>
    <r>
      <rPr>
        <sz val="20"/>
        <color rgb="FF000000"/>
        <rFont val="Calibri"/>
      </rPr>
      <t xml:space="preserve"> </t>
    </r>
    <r>
      <rPr>
        <b/>
        <sz val="20"/>
        <color rgb="FF000000"/>
        <rFont val="Calibri"/>
      </rPr>
      <t>полностью</t>
    </r>
  </si>
  <si>
    <t>102312MRF</t>
  </si>
  <si>
    <r>
      <rPr>
        <sz val="16"/>
        <color theme="1"/>
        <rFont val="Calibri"/>
      </rPr>
      <t xml:space="preserve">S-Sense, матовый,     RAL полностью                 </t>
    </r>
    <r>
      <rPr>
        <b/>
        <sz val="16"/>
        <color rgb="FFFF0000"/>
        <rFont val="Calibri"/>
      </rPr>
      <t>(только светлые оттенки)</t>
    </r>
  </si>
  <si>
    <r>
      <rPr>
        <sz val="20"/>
        <color rgb="FF000000"/>
        <rFont val="Calibri"/>
      </rPr>
      <t>Встраиваемая ванна с прямоугольной чашей, регулируемые ножки,</t>
    </r>
    <r>
      <rPr>
        <b/>
        <sz val="20"/>
        <color rgb="FF000000"/>
        <rFont val="Calibri"/>
      </rPr>
      <t xml:space="preserve">                                                покраска RAL</t>
    </r>
    <r>
      <rPr>
        <sz val="20"/>
        <color rgb="FF000000"/>
        <rFont val="Calibri"/>
      </rPr>
      <t xml:space="preserve"> </t>
    </r>
    <r>
      <rPr>
        <b/>
        <sz val="20"/>
        <color rgb="FF000000"/>
        <rFont val="Calibri"/>
      </rPr>
      <t>полностью</t>
    </r>
  </si>
  <si>
    <r>
      <rPr>
        <b/>
        <sz val="18"/>
        <color rgb="FF000000"/>
        <rFont val="Calibri"/>
      </rPr>
      <t>Черный не доступен</t>
    </r>
    <r>
      <rPr>
        <sz val="18"/>
        <color rgb="FF000000"/>
        <rFont val="Calibri"/>
      </rPr>
      <t xml:space="preserve">, </t>
    </r>
    <r>
      <rPr>
        <b/>
        <sz val="18"/>
        <color rgb="FF000000"/>
        <rFont val="Calibri"/>
      </rPr>
      <t xml:space="preserve"> 
Темные оттенки ограничены</t>
    </r>
    <r>
      <rPr>
        <sz val="18"/>
        <color rgb="FF000000"/>
        <rFont val="Calibri"/>
      </rPr>
      <t xml:space="preserve"> 
(см. файл "S-Sense RAL" )</t>
    </r>
  </si>
  <si>
    <t>102322MRF</t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</si>
  <si>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                                                </t>
    </r>
    <r>
      <rPr>
        <b/>
        <sz val="20"/>
        <color rgb="FF000000"/>
        <rFont val="Calibri"/>
      </rPr>
      <t>покраска RAL</t>
    </r>
    <r>
      <rPr>
        <sz val="20"/>
        <color rgb="FF000000"/>
        <rFont val="Calibri"/>
      </rPr>
      <t xml:space="preserve"> </t>
    </r>
    <r>
      <rPr>
        <b/>
        <sz val="20"/>
        <color rgb="FF000000"/>
        <rFont val="Calibri"/>
      </rPr>
      <t xml:space="preserve">полностью </t>
    </r>
  </si>
  <si>
    <t>ORNELLA KIT 180</t>
  </si>
  <si>
    <t>102412G</t>
  </si>
  <si>
    <t>102412M</t>
  </si>
  <si>
    <t>102422M</t>
  </si>
  <si>
    <r>
      <rPr>
        <b/>
        <sz val="20"/>
        <color theme="1"/>
        <rFont val="Calibri"/>
      </rPr>
      <t xml:space="preserve">ORNELLA KIT 180
</t>
    </r>
    <r>
      <rPr>
        <b/>
        <sz val="20"/>
        <color rgb="FFFF0000"/>
        <rFont val="Calibri"/>
      </rPr>
      <t>в цвете по RAL</t>
    </r>
  </si>
  <si>
    <t>102412GRH</t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</si>
  <si>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донный клапан "Up&amp;Down" белый, сифон, интегрированный слив-перелив,
</t>
    </r>
    <r>
      <rPr>
        <b/>
        <sz val="20"/>
        <color rgb="FF000000"/>
        <rFont val="Calibri"/>
      </rPr>
      <t>покраска RAL снаружи</t>
    </r>
  </si>
  <si>
    <t>102412MRH</t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</si>
  <si>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донный клапан "Up&amp;Down" белый, сифон, интегрированный слив-перелив,
</t>
    </r>
    <r>
      <rPr>
        <b/>
        <sz val="20"/>
        <color rgb="FF000000"/>
        <rFont val="Calibri"/>
      </rPr>
      <t>покраска RAL снаружи</t>
    </r>
  </si>
  <si>
    <t>102422MRH</t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</si>
  <si>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донный клапан "Up&amp;Down" белый, сифон, интегрированный слив-перелив,
</t>
    </r>
    <r>
      <rPr>
        <b/>
        <sz val="20"/>
        <color rgb="FF000000"/>
        <rFont val="Calibri"/>
      </rPr>
      <t>покраска RAL снаружи</t>
    </r>
  </si>
  <si>
    <t>102412GRF</t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</si>
  <si>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донный клапан "Up&amp;Down" белый, сифон, интегрированный слив-перелив,
</t>
    </r>
    <r>
      <rPr>
        <b/>
        <sz val="20"/>
        <color rgb="FF000000"/>
        <rFont val="Calibri"/>
      </rPr>
      <t>покраска RAL полностью</t>
    </r>
  </si>
  <si>
    <t>102412MRF</t>
  </si>
  <si>
    <r>
      <rPr>
        <sz val="16"/>
        <color theme="1"/>
        <rFont val="Calibri"/>
      </rPr>
      <t xml:space="preserve">S-Sense, матовый,     RAL полностью                 </t>
    </r>
    <r>
      <rPr>
        <b/>
        <sz val="16"/>
        <color rgb="FFFF0000"/>
        <rFont val="Calibri"/>
      </rPr>
      <t>(только светлые оттенки)</t>
    </r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</si>
  <si>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донный клапан "Up&amp;Down" белый, сифон, интегрированный слив-перелив,
</t>
    </r>
    <r>
      <rPr>
        <b/>
        <sz val="20"/>
        <color rgb="FF000000"/>
        <rFont val="Calibri"/>
      </rPr>
      <t>покраска RAL полностью</t>
    </r>
  </si>
  <si>
    <r>
      <rPr>
        <b/>
        <sz val="16"/>
        <color rgb="FF000000"/>
        <rFont val="Calibri"/>
      </rPr>
      <t>Черный не доступен</t>
    </r>
    <r>
      <rPr>
        <sz val="16"/>
        <color rgb="FF000000"/>
        <rFont val="Calibri"/>
      </rPr>
      <t xml:space="preserve">, </t>
    </r>
    <r>
      <rPr>
        <b/>
        <sz val="16"/>
        <color rgb="FF000000"/>
        <rFont val="Calibri"/>
      </rPr>
      <t xml:space="preserve"> Темные оттенки ограничены</t>
    </r>
    <r>
      <rPr>
        <sz val="16"/>
        <color rgb="FF000000"/>
        <rFont val="Calibri"/>
      </rPr>
      <t xml:space="preserve"> (см. файл "S-Sense RAL" );                           Фурнитура: в цвет изделия</t>
    </r>
  </si>
  <si>
    <t>102422MRF</t>
  </si>
  <si>
    <r>
      <rPr>
        <sz val="20"/>
        <color rgb="FF000000"/>
        <rFont val="Calibri"/>
      </rPr>
      <t xml:space="preserve">Встраиваемая ванна с прямоугольной чашей, регулируемые ножки, донный клапан "Up&amp;Down" белый, сифон, интегрированный слив-перелив,
</t>
    </r>
    <r>
      <rPr>
        <b/>
        <sz val="20"/>
        <color rgb="FF000000"/>
        <rFont val="Calibri"/>
      </rPr>
      <t>покраска RAL полностью</t>
    </r>
  </si>
  <si>
    <t>Дополнительные опции для встраиваемых ванн Orlando и Ornella</t>
  </si>
  <si>
    <t>Экран фронтальный, только для ванн 
S-Sense</t>
  </si>
  <si>
    <t>х</t>
  </si>
  <si>
    <t xml:space="preserve">S-Sense </t>
  </si>
  <si>
    <t xml:space="preserve">Цельнолитой экран из материала S-sense (глянцевый или матовый), для ванн Orlando и Ornella,
размер от 1600 до 1900 мм в длину, высота 600 мм </t>
  </si>
  <si>
    <t>Экран боковой, только для ванн 
S-Sense</t>
  </si>
  <si>
    <t xml:space="preserve">Цельнолитой экран из материала S-sense (глянцевый или матовый), 
для ванн Orlando и Ornella
размер от 700 до 1000 мм в длину, высота 600 мм </t>
  </si>
  <si>
    <t>обрезка одного края ORNELLA и ORNELLA KIT (для ванн из материала S-Stone)</t>
  </si>
  <si>
    <t>обрезка одного края и обработка гелькоутом ORNELLA и ORNELLA KIT (для ванн из материала S-Sense)</t>
  </si>
  <si>
    <t>обрезка одного края и обработка гелькоутом ORLANDO VASTA  (для ванн из материала S-Sense)</t>
  </si>
  <si>
    <t>изготовление технологического люка в экране</t>
  </si>
  <si>
    <t xml:space="preserve">вырез под смеситель в бортике ванны ORLANDO и ORNELLA*
*-цена за 1 отверсие </t>
  </si>
  <si>
    <t>Изготовление скрытого ревизионного люка для доступа к сифону ванны</t>
  </si>
  <si>
    <t xml:space="preserve">Размер: 200 х 250 мм, крепление на магнитах. </t>
  </si>
  <si>
    <t>Возможно изготовление скрытого ревизионного люка по индивидуальному размеру. Стоимость рассчитывается отдельно.</t>
  </si>
  <si>
    <t>Ванны отдельностоящие</t>
  </si>
  <si>
    <r>
      <rPr>
        <b/>
        <sz val="20"/>
        <color rgb="FFFF0000"/>
        <rFont val="Calibri"/>
      </rPr>
      <t>NEW</t>
    </r>
    <r>
      <rPr>
        <b/>
        <sz val="20"/>
        <color rgb="FF000000"/>
        <rFont val="Calibri"/>
      </rPr>
      <t xml:space="preserve">
GRECA
MEANDER
</t>
    </r>
  </si>
  <si>
    <t>103021M</t>
  </si>
  <si>
    <t>1800х800х610</t>
  </si>
  <si>
    <t>S-stone -матовый;</t>
  </si>
  <si>
    <t>Ванна, донный клапан, сифон, интегрированный слив-перелив</t>
  </si>
  <si>
    <t>Цвет базовый: белый. 
Фурнитура: белая.</t>
  </si>
  <si>
    <r>
      <rPr>
        <b/>
        <sz val="20"/>
        <color rgb="FFFF0000"/>
        <rFont val="Calibri"/>
      </rPr>
      <t>NEW</t>
    </r>
    <r>
      <rPr>
        <b/>
        <sz val="20"/>
        <color rgb="FF000000"/>
        <rFont val="Calibri"/>
      </rPr>
      <t xml:space="preserve">
GRECA
MEANDER
</t>
    </r>
    <r>
      <rPr>
        <b/>
        <sz val="20"/>
        <color rgb="FFFF0000"/>
        <rFont val="Calibri"/>
      </rPr>
      <t>в цвете по RAL</t>
    </r>
    <r>
      <rPr>
        <b/>
        <sz val="20"/>
        <color rgb="FF000000"/>
        <rFont val="Calibri"/>
      </rPr>
      <t xml:space="preserve">
</t>
    </r>
  </si>
  <si>
    <t>103021MRH</t>
  </si>
  <si>
    <t>S-stone, матовый,      RAL снаружи</t>
  </si>
  <si>
    <r>
      <rPr>
        <sz val="20"/>
        <color rgb="FF000000"/>
        <rFont val="Calibri"/>
      </rPr>
      <t xml:space="preserve">Ванна, донный клапан , сифон, интегрированный слив-перелив, </t>
    </r>
    <r>
      <rPr>
        <b/>
        <sz val="20"/>
        <color rgb="FF000000"/>
        <rFont val="Calibri"/>
      </rPr>
      <t>покраска RAL снаружи</t>
    </r>
  </si>
  <si>
    <t>Черный: RAL 9011;
 Цветной - любой RAL;
Фурнитура: в цвет изделия.</t>
  </si>
  <si>
    <t>103021MRF</t>
  </si>
  <si>
    <t xml:space="preserve">S-stone, матовый,     RAL полностью                 </t>
  </si>
  <si>
    <r>
      <rPr>
        <sz val="20"/>
        <color rgb="FF000000"/>
        <rFont val="Calibri"/>
      </rPr>
      <t xml:space="preserve">Ванна, донный клапан , сифон, интегрированный слив-перелив, </t>
    </r>
    <r>
      <rPr>
        <b/>
        <sz val="20"/>
        <color rgb="FF000000"/>
        <rFont val="Calibri"/>
      </rPr>
      <t>покраска по RAL полностью</t>
    </r>
  </si>
  <si>
    <r>
      <rPr>
        <b/>
        <sz val="20"/>
        <color rgb="FFFF0000"/>
        <rFont val="Calibri"/>
      </rPr>
      <t>NEW</t>
    </r>
    <r>
      <rPr>
        <b/>
        <sz val="20"/>
        <color rgb="FF000000"/>
        <rFont val="Calibri"/>
      </rPr>
      <t xml:space="preserve">
GRECA
</t>
    </r>
  </si>
  <si>
    <t>103121M</t>
  </si>
  <si>
    <r>
      <rPr>
        <b/>
        <sz val="20"/>
        <color rgb="FFFF0000"/>
        <rFont val="Calibri"/>
      </rPr>
      <t>NEW</t>
    </r>
    <r>
      <rPr>
        <b/>
        <sz val="20"/>
        <color rgb="FF000000"/>
        <rFont val="Calibri"/>
      </rPr>
      <t xml:space="preserve">
GRECA
</t>
    </r>
    <r>
      <rPr>
        <b/>
        <sz val="20"/>
        <color rgb="FFFF0000"/>
        <rFont val="Calibri"/>
      </rPr>
      <t>в цвете по RAL</t>
    </r>
    <r>
      <rPr>
        <b/>
        <sz val="20"/>
        <color rgb="FF000000"/>
        <rFont val="Calibri"/>
      </rPr>
      <t xml:space="preserve">
</t>
    </r>
  </si>
  <si>
    <t>103121MRH</t>
  </si>
  <si>
    <r>
      <rPr>
        <sz val="20"/>
        <color rgb="FF000000"/>
        <rFont val="Calibri"/>
      </rPr>
      <t xml:space="preserve">Ванна, донный клапан , сифон, интегрированный слив-перелив, </t>
    </r>
    <r>
      <rPr>
        <b/>
        <sz val="20"/>
        <color rgb="FF000000"/>
        <rFont val="Calibri"/>
      </rPr>
      <t>покраска RAL снаружи</t>
    </r>
  </si>
  <si>
    <t>103121MRF</t>
  </si>
  <si>
    <r>
      <rPr>
        <sz val="20"/>
        <color rgb="FF000000"/>
        <rFont val="Calibri"/>
      </rPr>
      <t xml:space="preserve">Ванна, донный клапан , сифон, интегрированный слив-перелив, </t>
    </r>
    <r>
      <rPr>
        <b/>
        <sz val="20"/>
        <color rgb="FF000000"/>
        <rFont val="Calibri"/>
      </rPr>
      <t>покраска по RAL полностью</t>
    </r>
  </si>
  <si>
    <r>
      <rPr>
        <b/>
        <sz val="20"/>
        <color rgb="FFFF0000"/>
        <rFont val="Calibri"/>
      </rPr>
      <t>NEW</t>
    </r>
    <r>
      <rPr>
        <b/>
        <sz val="20"/>
        <color rgb="FF000000"/>
        <rFont val="Calibri"/>
      </rPr>
      <t xml:space="preserve">
NINFEA
</t>
    </r>
  </si>
  <si>
    <t xml:space="preserve"> 102721M</t>
  </si>
  <si>
    <t>1800х820х575</t>
  </si>
  <si>
    <r>
      <rPr>
        <b/>
        <sz val="20"/>
        <color rgb="FFFF0000"/>
        <rFont val="Calibri"/>
      </rPr>
      <t>NEW</t>
    </r>
    <r>
      <rPr>
        <b/>
        <sz val="20"/>
        <color rgb="FF000000"/>
        <rFont val="Calibri"/>
      </rPr>
      <t xml:space="preserve">
NINFEA
</t>
    </r>
    <r>
      <rPr>
        <b/>
        <sz val="20"/>
        <color rgb="FFFF0000"/>
        <rFont val="Calibri"/>
      </rPr>
      <t>в цвете по RAL</t>
    </r>
    <r>
      <rPr>
        <b/>
        <sz val="20"/>
        <color rgb="FF000000"/>
        <rFont val="Calibri"/>
      </rPr>
      <t xml:space="preserve">
</t>
    </r>
  </si>
  <si>
    <t>102721MRH</t>
  </si>
  <si>
    <r>
      <rPr>
        <sz val="20"/>
        <color rgb="FF000000"/>
        <rFont val="Calibri"/>
      </rPr>
      <t xml:space="preserve">Ванна, донный клапан , сифон, интегрированный слив-перелив, </t>
    </r>
    <r>
      <rPr>
        <b/>
        <sz val="20"/>
        <color rgb="FF000000"/>
        <rFont val="Calibri"/>
      </rPr>
      <t>покраска RAL снаружи</t>
    </r>
  </si>
  <si>
    <t>102721MRF</t>
  </si>
  <si>
    <r>
      <rPr>
        <sz val="20"/>
        <color rgb="FF000000"/>
        <rFont val="Calibri"/>
      </rPr>
      <t xml:space="preserve">Ванна, донный клапан , сифон, интегрированный слив-перелив, </t>
    </r>
    <r>
      <rPr>
        <b/>
        <sz val="20"/>
        <color rgb="FF000000"/>
        <rFont val="Calibri"/>
      </rPr>
      <t>покраска по RAL полностью</t>
    </r>
  </si>
  <si>
    <t xml:space="preserve">PAOLA 160
</t>
  </si>
  <si>
    <t>101511G</t>
  </si>
  <si>
    <t>1600х770х570</t>
  </si>
  <si>
    <t xml:space="preserve">Ванна, донный клапан "Up&amp;Down" цвет на выбор, сифон, интегрированный слив-перелив    </t>
  </si>
  <si>
    <t>Цвет базовый: белый. 
Фурнитура: хром, бронза, белая.</t>
  </si>
  <si>
    <t>101511SM</t>
  </si>
  <si>
    <r>
      <rPr>
        <b/>
        <sz val="20"/>
        <color theme="1"/>
        <rFont val="Calibri"/>
      </rPr>
      <t>PAOLA 160</t>
    </r>
    <r>
      <rPr>
        <b/>
        <sz val="20"/>
        <color rgb="FF000000"/>
        <rFont val="Calibri"/>
      </rPr>
      <t xml:space="preserve">
</t>
    </r>
    <r>
      <rPr>
        <b/>
        <sz val="20"/>
        <color rgb="FFFF0000"/>
        <rFont val="Calibri"/>
      </rPr>
      <t>в цвете по RAL</t>
    </r>
  </si>
  <si>
    <t>101511GRH</t>
  </si>
  <si>
    <r>
      <rPr>
        <sz val="20"/>
        <color rgb="FF000000"/>
        <rFont val="Calibri"/>
      </rPr>
      <t xml:space="preserve">Ванна, донный клапан "Up&amp;Down" цвет на выбор, сифон, интегрированный слив-перелив, </t>
    </r>
    <r>
      <rPr>
        <b/>
        <sz val="20"/>
        <color rgb="FF000000"/>
        <rFont val="Calibri"/>
      </rPr>
      <t>покраска RAL снаружи</t>
    </r>
  </si>
  <si>
    <t>Черный: RAL 9005;
Цветной - любой RAL;
Фурнитура:   хром, бронза, белая.</t>
  </si>
  <si>
    <t>101511SMRH</t>
  </si>
  <si>
    <r>
      <rPr>
        <sz val="20"/>
        <color rgb="FF000000"/>
        <rFont val="Calibri"/>
      </rPr>
      <t xml:space="preserve">Ванна, донный клапан "Up&amp;Down" цвет на выбор, сифон, интегрированный слив-перелив, </t>
    </r>
    <r>
      <rPr>
        <b/>
        <sz val="20"/>
        <color rgb="FF000000"/>
        <rFont val="Calibri"/>
      </rPr>
      <t>покраска RAL снаружи</t>
    </r>
  </si>
  <si>
    <t>Черный: RAL 9005;
Цветной - любой RAL;
Фурнитура:  хром, бронза, белая.</t>
  </si>
  <si>
    <t>101511GRF</t>
  </si>
  <si>
    <r>
      <rPr>
        <sz val="20"/>
        <color rgb="FF000000"/>
        <rFont val="Calibri"/>
      </rPr>
      <t xml:space="preserve">Ванна, донный клапан "Up&amp;Down" цвет на выбор, сифон, интегрированный слив-перелив, </t>
    </r>
    <r>
      <rPr>
        <b/>
        <sz val="20"/>
        <color rgb="FF000000"/>
        <rFont val="Calibri"/>
      </rPr>
      <t>покраска по RAL полностью</t>
    </r>
  </si>
  <si>
    <t>101511SMRF</t>
  </si>
  <si>
    <r>
      <rPr>
        <sz val="20"/>
        <color rgb="FF000000"/>
        <rFont val="Calibri"/>
      </rPr>
      <t xml:space="preserve">Ванна, донный клапан "Up&amp;Down" цвет на выбор, сифон, интегрированный слив-перелив, </t>
    </r>
    <r>
      <rPr>
        <b/>
        <sz val="20"/>
        <color rgb="FF000000"/>
        <rFont val="Calibri"/>
      </rPr>
      <t>покраска по RAL полностью</t>
    </r>
  </si>
  <si>
    <t>Черный: RAL 9011; 
Цветной - любой RAL;
Фурнитура: в цвет изделия, хром, бронза</t>
  </si>
  <si>
    <t>PAOLA 172</t>
  </si>
  <si>
    <t>101512G</t>
  </si>
  <si>
    <t>1720х820х600</t>
  </si>
  <si>
    <t xml:space="preserve">Ванна, донный клапан "Up&amp;Down" белый, сифон, интегрированный слив-перелив    </t>
  </si>
  <si>
    <t>101512SM</t>
  </si>
  <si>
    <r>
      <rPr>
        <b/>
        <sz val="20"/>
        <color theme="1"/>
        <rFont val="Calibri"/>
      </rPr>
      <t>PAOLA 172</t>
    </r>
    <r>
      <rPr>
        <b/>
        <sz val="20"/>
        <color rgb="FFFF0000"/>
        <rFont val="Calibri"/>
      </rPr>
      <t xml:space="preserve">
</t>
    </r>
    <r>
      <rPr>
        <b/>
        <sz val="20"/>
        <color rgb="FFFF0000"/>
        <rFont val="Calibri"/>
      </rPr>
      <t>в цвете по RAL</t>
    </r>
  </si>
  <si>
    <t>101512GRH</t>
  </si>
  <si>
    <r>
      <rPr>
        <sz val="20"/>
        <color rgb="FF000000"/>
        <rFont val="Calibri"/>
      </rPr>
      <t xml:space="preserve">Ванна, донный клапан "Up&amp;Down" цвет на выбор, сифон, интегрированный слив-перелив, </t>
    </r>
    <r>
      <rPr>
        <b/>
        <sz val="20"/>
        <color rgb="FF000000"/>
        <rFont val="Calibri"/>
      </rPr>
      <t>покраска RAL снаружи</t>
    </r>
  </si>
  <si>
    <t>Черный: RAL 9005;
Цветной - любой RAL;
Фурнитура:  белая.</t>
  </si>
  <si>
    <t>101512SMRH</t>
  </si>
  <si>
    <r>
      <rPr>
        <sz val="20"/>
        <color rgb="FF000000"/>
        <rFont val="Calibri"/>
      </rPr>
      <t xml:space="preserve">Ванна, донный клапан "Up&amp;Down" цвет на выбор, сифон, интегрированный слив-перелив, </t>
    </r>
    <r>
      <rPr>
        <b/>
        <sz val="20"/>
        <color rgb="FF000000"/>
        <rFont val="Calibri"/>
      </rPr>
      <t>покраска RAL снаружи</t>
    </r>
  </si>
  <si>
    <t>101512GRF</t>
  </si>
  <si>
    <r>
      <rPr>
        <sz val="20"/>
        <color rgb="FF000000"/>
        <rFont val="Calibri"/>
      </rPr>
      <t xml:space="preserve">Ванна, донный клапан "Up&amp;Down" цвет на выбор, сифон, интегрированный слив-перелив, </t>
    </r>
    <r>
      <rPr>
        <b/>
        <sz val="20"/>
        <color rgb="FF000000"/>
        <rFont val="Calibri"/>
      </rPr>
      <t>покраска по RAL полностью</t>
    </r>
  </si>
  <si>
    <t>Черный: RAL 9005;
Цветной - любой RAL;
Фурнитура:  в цвет изделия..</t>
  </si>
  <si>
    <t>101512SMRF</t>
  </si>
  <si>
    <r>
      <rPr>
        <sz val="20"/>
        <color rgb="FF000000"/>
        <rFont val="Calibri"/>
      </rPr>
      <t xml:space="preserve">Ванна, донный клапан "Up&amp;Down" цвет на выбор, сифон, интегрированный слив-перелив, </t>
    </r>
    <r>
      <rPr>
        <b/>
        <sz val="20"/>
        <color rgb="FF000000"/>
        <rFont val="Calibri"/>
      </rPr>
      <t>покраска по RAL полностью</t>
    </r>
  </si>
  <si>
    <t>Черный: RAL 9011; 
Цветной - любой RAL;
Фурнитура: в цвет изделия.</t>
  </si>
  <si>
    <t>PAOLA Bassa 160</t>
  </si>
  <si>
    <t>101611G</t>
  </si>
  <si>
    <t>1600х770х540</t>
  </si>
  <si>
    <t xml:space="preserve">Ванна, донный клапан "Up&amp;Down" цвет на выбор, сифон, интегрированный слив-перелив, требуется подиум или углубление в полу       </t>
  </si>
  <si>
    <t>101611SM</t>
  </si>
  <si>
    <r>
      <rPr>
        <b/>
        <sz val="20"/>
        <color theme="1"/>
        <rFont val="Calibri"/>
      </rPr>
      <t xml:space="preserve">PAOLA  Bassa 160 </t>
    </r>
    <r>
      <rPr>
        <b/>
        <sz val="20"/>
        <color rgb="FF000000"/>
        <rFont val="Calibri"/>
      </rPr>
      <t xml:space="preserve">
</t>
    </r>
    <r>
      <rPr>
        <b/>
        <sz val="20"/>
        <color rgb="FFFF0000"/>
        <rFont val="Calibri"/>
      </rPr>
      <t>в цвете по RAL</t>
    </r>
  </si>
  <si>
    <t>101611GRH</t>
  </si>
  <si>
    <r>
      <rPr>
        <sz val="20"/>
        <color rgb="FF000000"/>
        <rFont val="Calibri"/>
      </rPr>
      <t xml:space="preserve">Ванна, донный клапан "Up&amp;Down" цвет на выбор, сифон, интегрированный слив-перелив, </t>
    </r>
    <r>
      <rPr>
        <b/>
        <sz val="20"/>
        <color rgb="FF000000"/>
        <rFont val="Calibri"/>
      </rPr>
      <t>покраска RAL снаружи</t>
    </r>
  </si>
  <si>
    <t>101611SMRH</t>
  </si>
  <si>
    <r>
      <rPr>
        <sz val="20"/>
        <color rgb="FF000000"/>
        <rFont val="Calibri"/>
      </rPr>
      <t xml:space="preserve">Ванна, донный клапан "Up&amp;Down" цвет на выбор, сифон, интегрированный слив-перелив, </t>
    </r>
    <r>
      <rPr>
        <b/>
        <sz val="20"/>
        <color rgb="FF000000"/>
        <rFont val="Calibri"/>
      </rPr>
      <t>покраска RAL снаружи</t>
    </r>
  </si>
  <si>
    <t>101611GRF</t>
  </si>
  <si>
    <r>
      <rPr>
        <sz val="20"/>
        <color rgb="FF000000"/>
        <rFont val="Calibri"/>
      </rPr>
      <t xml:space="preserve">Ванна, донный клапан "Up&amp;Down" цвет на выбор, сифон, интегрированный слив-перелив, </t>
    </r>
    <r>
      <rPr>
        <b/>
        <sz val="20"/>
        <color rgb="FF000000"/>
        <rFont val="Calibri"/>
      </rPr>
      <t>покраска по RAL полностью</t>
    </r>
  </si>
  <si>
    <t>101611SMRF</t>
  </si>
  <si>
    <r>
      <rPr>
        <sz val="20"/>
        <color rgb="FF000000"/>
        <rFont val="Calibri"/>
      </rPr>
      <t xml:space="preserve">Ванна, донный клапан "Up&amp;Down" цвет на выбор, сифон, интегрированный слив-перелив, </t>
    </r>
    <r>
      <rPr>
        <b/>
        <sz val="20"/>
        <color rgb="FF000000"/>
        <rFont val="Calibri"/>
      </rPr>
      <t>покраска по RAL полностью</t>
    </r>
  </si>
  <si>
    <t xml:space="preserve">PAOLA Bassa 172 </t>
  </si>
  <si>
    <t>101612G</t>
  </si>
  <si>
    <t>1720х827х578</t>
  </si>
  <si>
    <t xml:space="preserve">Ванна, донный клапан "Up&amp;Down" белый, сифон, интегрированный слив-перелив, требуется подиум или углубление в полу     </t>
  </si>
  <si>
    <t>101612SM</t>
  </si>
  <si>
    <r>
      <rPr>
        <b/>
        <sz val="20"/>
        <color theme="1"/>
        <rFont val="Calibri"/>
      </rPr>
      <t>PAOLA  Bassa 172</t>
    </r>
    <r>
      <rPr>
        <b/>
        <sz val="20"/>
        <color rgb="FF000000"/>
        <rFont val="Calibri"/>
      </rPr>
      <t xml:space="preserve">
</t>
    </r>
    <r>
      <rPr>
        <b/>
        <sz val="20"/>
        <color rgb="FFFF0000"/>
        <rFont val="Calibri"/>
      </rPr>
      <t xml:space="preserve"> в цвете по RAL</t>
    </r>
  </si>
  <si>
    <t>101612GRH</t>
  </si>
  <si>
    <r>
      <rPr>
        <sz val="20"/>
        <color rgb="FF000000"/>
        <rFont val="Calibri"/>
      </rPr>
      <t xml:space="preserve">Ванна, донный клапан "Up&amp;Down" цвет на выбор, сифон, интегрированный слив-перелив, </t>
    </r>
    <r>
      <rPr>
        <b/>
        <sz val="20"/>
        <color rgb="FF000000"/>
        <rFont val="Calibri"/>
      </rPr>
      <t>покраска RAL снаружи</t>
    </r>
  </si>
  <si>
    <t>101612SMRH</t>
  </si>
  <si>
    <r>
      <rPr>
        <sz val="20"/>
        <color rgb="FF000000"/>
        <rFont val="Calibri"/>
      </rPr>
      <t xml:space="preserve">Ванна, донный клапан "Up&amp;Down" цвет на выбор, сифон, интегрированный слив-перелив, </t>
    </r>
    <r>
      <rPr>
        <b/>
        <sz val="20"/>
        <color rgb="FF000000"/>
        <rFont val="Calibri"/>
      </rPr>
      <t>покраска RAL снаружи</t>
    </r>
  </si>
  <si>
    <t>101612GRF</t>
  </si>
  <si>
    <r>
      <rPr>
        <sz val="20"/>
        <color rgb="FF000000"/>
        <rFont val="Calibri"/>
      </rPr>
      <t xml:space="preserve">Ванна, донный клапан "Up&amp;Down" цвет на выбор, сифон, интегрированный слив-перелив, </t>
    </r>
    <r>
      <rPr>
        <b/>
        <sz val="20"/>
        <color rgb="FF000000"/>
        <rFont val="Calibri"/>
      </rPr>
      <t>покраска по RAL полностью</t>
    </r>
  </si>
  <si>
    <t>101612SMRF</t>
  </si>
  <si>
    <r>
      <rPr>
        <sz val="20"/>
        <color rgb="FF000000"/>
        <rFont val="Calibri"/>
      </rPr>
      <t xml:space="preserve">Ванна, донный клапан "Up&amp;Down" цвет на выбор, сифон, интегрированный слив-перелив, </t>
    </r>
    <r>
      <rPr>
        <b/>
        <sz val="20"/>
        <color rgb="FF000000"/>
        <rFont val="Calibri"/>
      </rPr>
      <t>покраска по RAL полностью</t>
    </r>
  </si>
  <si>
    <t xml:space="preserve">NOEMI 170 
</t>
  </si>
  <si>
    <t>101712G</t>
  </si>
  <si>
    <t>1700х750х690</t>
  </si>
  <si>
    <t>Ванна, донный клапан "Up&amp;Down" цвет на выбор, сифон, интегрированный слив-перелив</t>
  </si>
  <si>
    <t>101722M</t>
  </si>
  <si>
    <r>
      <rPr>
        <b/>
        <sz val="20"/>
        <color theme="1"/>
        <rFont val="Calibri"/>
      </rPr>
      <t xml:space="preserve">NOEMI 170      </t>
    </r>
    <r>
      <rPr>
        <b/>
        <sz val="20"/>
        <color rgb="FF000000"/>
        <rFont val="Calibri"/>
      </rPr>
      <t xml:space="preserve">
</t>
    </r>
    <r>
      <rPr>
        <b/>
        <sz val="20"/>
        <color rgb="FFFF0000"/>
        <rFont val="Calibri"/>
      </rPr>
      <t>в цвете по RAL</t>
    </r>
  </si>
  <si>
    <t>101712GRH</t>
  </si>
  <si>
    <r>
      <rPr>
        <sz val="20"/>
        <color rgb="FF000000"/>
        <rFont val="Calibri"/>
      </rPr>
      <t xml:space="preserve">Ванна, донный клапан "Up&amp;Down" цвет на выбор, сифон, интегрированный слив-перелив, </t>
    </r>
    <r>
      <rPr>
        <b/>
        <sz val="20"/>
        <color rgb="FF000000"/>
        <rFont val="Calibri"/>
      </rPr>
      <t>покраска RAL снаружи</t>
    </r>
  </si>
  <si>
    <t>101722MRH</t>
  </si>
  <si>
    <r>
      <rPr>
        <sz val="20"/>
        <color rgb="FF000000"/>
        <rFont val="Calibri"/>
      </rPr>
      <t xml:space="preserve">Ванна, донный клапан "Up&amp;Down" цвет на выбор, сифон, интегрированный слив-перелив, </t>
    </r>
    <r>
      <rPr>
        <b/>
        <sz val="20"/>
        <color rgb="FF000000"/>
        <rFont val="Calibri"/>
      </rPr>
      <t>покраска RAL снаружи</t>
    </r>
  </si>
  <si>
    <t>101712GRF</t>
  </si>
  <si>
    <r>
      <rPr>
        <sz val="20"/>
        <color rgb="FF000000"/>
        <rFont val="Calibri"/>
      </rPr>
      <t xml:space="preserve">Ванна, донный клапан "Up&amp;Down" цвет на выбор, сифон, интегрированный слив-перелив, </t>
    </r>
    <r>
      <rPr>
        <b/>
        <sz val="20"/>
        <color rgb="FF000000"/>
        <rFont val="Calibri"/>
      </rPr>
      <t>покраска по RAL полностью</t>
    </r>
  </si>
  <si>
    <t>101722MRF</t>
  </si>
  <si>
    <r>
      <rPr>
        <sz val="20"/>
        <color rgb="FF000000"/>
        <rFont val="Calibri"/>
      </rPr>
      <t xml:space="preserve">Ванна, донный клапан "Up&amp;Down" цвет на выбор, сифон, интегрированный слив-перелив, </t>
    </r>
    <r>
      <rPr>
        <b/>
        <sz val="20"/>
        <color rgb="FF000000"/>
        <rFont val="Calibri"/>
      </rPr>
      <t>покраска по RAL полностью</t>
    </r>
  </si>
  <si>
    <t xml:space="preserve">NOEMI 185
</t>
  </si>
  <si>
    <t>101811G</t>
  </si>
  <si>
    <t>1850х780х720</t>
  </si>
  <si>
    <t xml:space="preserve">Ванна, донный клапан "Up&amp;Down" цвет на выбор, сифон, интегрированный слив-перелив </t>
  </si>
  <si>
    <t>101811SM</t>
  </si>
  <si>
    <r>
      <rPr>
        <b/>
        <sz val="20"/>
        <color theme="1"/>
        <rFont val="Calibri"/>
      </rPr>
      <t>NOEMI 185</t>
    </r>
    <r>
      <rPr>
        <b/>
        <sz val="20"/>
        <color rgb="FF000000"/>
        <rFont val="Calibri"/>
      </rPr>
      <t xml:space="preserve">
</t>
    </r>
    <r>
      <rPr>
        <b/>
        <sz val="20"/>
        <color rgb="FF000000"/>
        <rFont val="Calibri"/>
      </rPr>
      <t xml:space="preserve"> </t>
    </r>
    <r>
      <rPr>
        <b/>
        <sz val="20"/>
        <color rgb="FFFF0000"/>
        <rFont val="Calibri"/>
      </rPr>
      <t>в цвете по RAL</t>
    </r>
  </si>
  <si>
    <t>101811GRH</t>
  </si>
  <si>
    <r>
      <rPr>
        <sz val="20"/>
        <color rgb="FF000000"/>
        <rFont val="Calibri"/>
      </rPr>
      <t xml:space="preserve">Ванна, донный клапан "Up&amp;Down" цвет на выбор, сифон, интегрированный слив-перелив, </t>
    </r>
    <r>
      <rPr>
        <b/>
        <sz val="20"/>
        <color rgb="FF000000"/>
        <rFont val="Calibri"/>
      </rPr>
      <t>покраска RAL снаружи</t>
    </r>
  </si>
  <si>
    <t>101811SMRH</t>
  </si>
  <si>
    <r>
      <rPr>
        <sz val="20"/>
        <color rgb="FF000000"/>
        <rFont val="Calibri"/>
      </rPr>
      <t xml:space="preserve">Ванна, донный клапан "Up&amp;Down" цвет на выбор, сифон, интегрированный слив-перелив, </t>
    </r>
    <r>
      <rPr>
        <b/>
        <sz val="20"/>
        <color rgb="FF000000"/>
        <rFont val="Calibri"/>
      </rPr>
      <t>покраска RAL снаружи</t>
    </r>
  </si>
  <si>
    <t>101811GRF</t>
  </si>
  <si>
    <r>
      <rPr>
        <sz val="20"/>
        <color rgb="FF000000"/>
        <rFont val="Calibri"/>
      </rPr>
      <t xml:space="preserve">Ванна, донный клапан "Up&amp;Down" цвет на выбор, сифон, интегрированный слив-перелив, </t>
    </r>
    <r>
      <rPr>
        <b/>
        <sz val="20"/>
        <color rgb="FF000000"/>
        <rFont val="Calibri"/>
      </rPr>
      <t>покраска по RAL полностью</t>
    </r>
  </si>
  <si>
    <t>101811SMRF</t>
  </si>
  <si>
    <r>
      <rPr>
        <sz val="20"/>
        <color rgb="FF000000"/>
        <rFont val="Calibri"/>
      </rPr>
      <t xml:space="preserve">Ванна, донный клапан "Up&amp;Down" цвет на выбор, сифон, интегрированный слив-перелив, </t>
    </r>
    <r>
      <rPr>
        <b/>
        <sz val="20"/>
        <color rgb="FF000000"/>
        <rFont val="Calibri"/>
      </rPr>
      <t>покраска по RAL полностью</t>
    </r>
  </si>
  <si>
    <t>SOFIA</t>
  </si>
  <si>
    <t>102511G</t>
  </si>
  <si>
    <t>1650x750x600</t>
  </si>
  <si>
    <t xml:space="preserve">S-Sense, глянцевый </t>
  </si>
  <si>
    <t>Ванна, донный клапан "Up&amp;Down" белый, сифон, интегрированный слив-перелив</t>
  </si>
  <si>
    <t>102521M</t>
  </si>
  <si>
    <r>
      <rPr>
        <b/>
        <sz val="20"/>
        <color theme="1"/>
        <rFont val="Calibri"/>
      </rPr>
      <t>SOFIA</t>
    </r>
    <r>
      <rPr>
        <b/>
        <sz val="20"/>
        <color rgb="FF000000"/>
        <rFont val="Calibri"/>
      </rPr>
      <t xml:space="preserve">
</t>
    </r>
    <r>
      <rPr>
        <b/>
        <sz val="20"/>
        <color rgb="FFFF0000"/>
        <rFont val="Calibri"/>
      </rPr>
      <t>в цвете по RAL</t>
    </r>
  </si>
  <si>
    <t>102511GRH</t>
  </si>
  <si>
    <r>
      <rPr>
        <sz val="20"/>
        <color rgb="FF000000"/>
        <rFont val="Calibri"/>
      </rPr>
      <t xml:space="preserve">Ванна, донный клапан "Up&amp;Down" цвет на выбор, сифон, интегрированный слив-перелив, </t>
    </r>
    <r>
      <rPr>
        <b/>
        <sz val="20"/>
        <color rgb="FF000000"/>
        <rFont val="Calibri"/>
      </rPr>
      <t>покраска RAL снаружи</t>
    </r>
  </si>
  <si>
    <t>102521MRH</t>
  </si>
  <si>
    <r>
      <rPr>
        <sz val="20"/>
        <color rgb="FF000000"/>
        <rFont val="Calibri"/>
      </rPr>
      <t xml:space="preserve">Ванна, донный клапан "Up&amp;Down" цвет на выбор, сифон, интегрированный слив-перелив, </t>
    </r>
    <r>
      <rPr>
        <b/>
        <sz val="20"/>
        <color rgb="FF000000"/>
        <rFont val="Calibri"/>
      </rPr>
      <t>покраска RAL снаружи</t>
    </r>
  </si>
  <si>
    <t>Черный: RAL 9011;
Цветной - любой RAL;
Фурнитура:  белая.</t>
  </si>
  <si>
    <t>102511GRF</t>
  </si>
  <si>
    <r>
      <rPr>
        <sz val="20"/>
        <color rgb="FF000000"/>
        <rFont val="Calibri"/>
      </rPr>
      <t xml:space="preserve">Ванна, донный клапан "Up&amp;Down" цвет на выбор, сифон, интегрированный слив-перелив, </t>
    </r>
    <r>
      <rPr>
        <b/>
        <sz val="20"/>
        <color rgb="FF000000"/>
        <rFont val="Calibri"/>
      </rPr>
      <t>покраска по RAL полностью</t>
    </r>
  </si>
  <si>
    <t>102521MRF</t>
  </si>
  <si>
    <r>
      <rPr>
        <sz val="20"/>
        <color rgb="FF000000"/>
        <rFont val="Calibri"/>
      </rPr>
      <t xml:space="preserve">Ванна, донный клапан "Up&amp;Down" цвет на выбор, сифон, интегрированный слив-перелив, </t>
    </r>
    <r>
      <rPr>
        <b/>
        <sz val="20"/>
        <color rgb="FF000000"/>
        <rFont val="Calibri"/>
      </rPr>
      <t>покраска по RAL полностью</t>
    </r>
  </si>
  <si>
    <t>DIVA</t>
  </si>
  <si>
    <t>102211G</t>
  </si>
  <si>
    <t>1780х855х600</t>
  </si>
  <si>
    <t>102221M</t>
  </si>
  <si>
    <r>
      <rPr>
        <b/>
        <sz val="20"/>
        <color theme="1"/>
        <rFont val="Calibri"/>
      </rPr>
      <t>DIVA</t>
    </r>
    <r>
      <rPr>
        <b/>
        <sz val="20"/>
        <color rgb="FF000000"/>
        <rFont val="Calibri"/>
      </rPr>
      <t xml:space="preserve">
</t>
    </r>
    <r>
      <rPr>
        <b/>
        <sz val="20"/>
        <color rgb="FFFF0000"/>
        <rFont val="Calibri"/>
      </rPr>
      <t>в цвете по RAL</t>
    </r>
  </si>
  <si>
    <t>102211GRH</t>
  </si>
  <si>
    <r>
      <rPr>
        <sz val="20"/>
        <color rgb="FF000000"/>
        <rFont val="Calibri"/>
      </rPr>
      <t xml:space="preserve">Ванна, донный клапан "Up&amp;Down" цвет на выбор, сифон, интегрированный слив-перелив, </t>
    </r>
    <r>
      <rPr>
        <b/>
        <sz val="20"/>
        <color rgb="FF000000"/>
        <rFont val="Calibri"/>
      </rPr>
      <t>покраска RAL снаружи</t>
    </r>
  </si>
  <si>
    <t>102221MRH</t>
  </si>
  <si>
    <r>
      <rPr>
        <sz val="20"/>
        <color rgb="FF000000"/>
        <rFont val="Calibri"/>
      </rPr>
      <t xml:space="preserve">Ванна, донный клапан "Up&amp;Down" цвет на выбор, сифон, интегрированный слив-перелив, </t>
    </r>
    <r>
      <rPr>
        <b/>
        <sz val="20"/>
        <color rgb="FF000000"/>
        <rFont val="Calibri"/>
      </rPr>
      <t>покраска RAL снаружи</t>
    </r>
  </si>
  <si>
    <t>102211GRF</t>
  </si>
  <si>
    <r>
      <rPr>
        <sz val="20"/>
        <color rgb="FF000000"/>
        <rFont val="Calibri"/>
      </rPr>
      <t xml:space="preserve">Ванна, донный клапан "Up&amp;Down" цвет на выбор, сифон, интегрированный слив-перелив, </t>
    </r>
    <r>
      <rPr>
        <b/>
        <sz val="20"/>
        <color rgb="FF000000"/>
        <rFont val="Calibri"/>
      </rPr>
      <t>покраска по RAL полностью</t>
    </r>
  </si>
  <si>
    <t>102221MRF</t>
  </si>
  <si>
    <r>
      <rPr>
        <sz val="20"/>
        <color rgb="FF000000"/>
        <rFont val="Calibri"/>
      </rPr>
      <t xml:space="preserve">Ванна, донный клапан "Up&amp;Down" цвет на выбор, сифон, интегрированный слив-перелив, </t>
    </r>
    <r>
      <rPr>
        <b/>
        <sz val="20"/>
        <color rgb="FF000000"/>
        <rFont val="Calibri"/>
      </rPr>
      <t>покраска по RAL полностью</t>
    </r>
  </si>
  <si>
    <t xml:space="preserve">ALDA Nuova 160х80
</t>
  </si>
  <si>
    <t>101913G</t>
  </si>
  <si>
    <t>1600х800х575</t>
  </si>
  <si>
    <t>101923M</t>
  </si>
  <si>
    <r>
      <rPr>
        <b/>
        <sz val="20"/>
        <color theme="1"/>
        <rFont val="Calibri"/>
      </rPr>
      <t xml:space="preserve">ALDA Nuova 160х80  </t>
    </r>
    <r>
      <rPr>
        <b/>
        <sz val="20"/>
        <color rgb="FF000000"/>
        <rFont val="Calibri"/>
      </rPr>
      <t xml:space="preserve">
</t>
    </r>
    <r>
      <rPr>
        <b/>
        <sz val="20"/>
        <color rgb="FFFF0000"/>
        <rFont val="Calibri"/>
      </rPr>
      <t>в цвете по RAL</t>
    </r>
  </si>
  <si>
    <t>101913GRH</t>
  </si>
  <si>
    <r>
      <rPr>
        <sz val="20"/>
        <color rgb="FF000000"/>
        <rFont val="Calibri"/>
      </rPr>
      <t xml:space="preserve">Ванна, донный клапан "Up&amp;Down" цвет на выбор, сифон, интегрированный слив-перелив, </t>
    </r>
    <r>
      <rPr>
        <b/>
        <sz val="20"/>
        <color rgb="FF000000"/>
        <rFont val="Calibri"/>
      </rPr>
      <t>покраска RAL снаружи</t>
    </r>
  </si>
  <si>
    <t>101923MRH</t>
  </si>
  <si>
    <r>
      <rPr>
        <sz val="20"/>
        <color rgb="FF000000"/>
        <rFont val="Calibri"/>
      </rPr>
      <t xml:space="preserve">Ванна, донный клапан "Up&amp;Down" цвет на выбор, сифон, интегрированный слив-перелив, </t>
    </r>
    <r>
      <rPr>
        <b/>
        <sz val="20"/>
        <color rgb="FF000000"/>
        <rFont val="Calibri"/>
      </rPr>
      <t>покраска RAL снаружи</t>
    </r>
  </si>
  <si>
    <t>101913GRF</t>
  </si>
  <si>
    <r>
      <rPr>
        <sz val="20"/>
        <color rgb="FF000000"/>
        <rFont val="Calibri"/>
      </rPr>
      <t xml:space="preserve">Ванна, донный клапан "Up&amp;Down" цвет на выбор, сифон, интегрированный слив-перелив, </t>
    </r>
    <r>
      <rPr>
        <b/>
        <sz val="20"/>
        <color rgb="FF000000"/>
        <rFont val="Calibri"/>
      </rPr>
      <t>покраска по RAL полностью</t>
    </r>
  </si>
  <si>
    <t>101923MRF</t>
  </si>
  <si>
    <r>
      <rPr>
        <sz val="20"/>
        <color rgb="FF000000"/>
        <rFont val="Calibri"/>
      </rPr>
      <t xml:space="preserve">Ванна, донный клапан "Up&amp;Down" цвет на выбор, сифон, интегрированный слив-перелив, </t>
    </r>
    <r>
      <rPr>
        <b/>
        <sz val="20"/>
        <color rgb="FF000000"/>
        <rFont val="Calibri"/>
      </rPr>
      <t>покраска по RAL полностью</t>
    </r>
  </si>
  <si>
    <r>
      <rPr>
        <b/>
        <sz val="20"/>
        <color theme="1"/>
        <rFont val="Calibri"/>
      </rPr>
      <t xml:space="preserve">ALDA Nuova 160х70
</t>
    </r>
    <r>
      <rPr>
        <b/>
        <sz val="20"/>
        <color rgb="FFFF0000"/>
        <rFont val="Calibri"/>
      </rPr>
      <t>НОВИНКА!</t>
    </r>
  </si>
  <si>
    <t>101914G</t>
  </si>
  <si>
    <t>1600х700х575</t>
  </si>
  <si>
    <t>101924M</t>
  </si>
  <si>
    <r>
      <rPr>
        <b/>
        <sz val="20"/>
        <color theme="1"/>
        <rFont val="Calibri"/>
      </rPr>
      <t xml:space="preserve">ALDA Nuova 160х70        </t>
    </r>
    <r>
      <rPr>
        <b/>
        <sz val="20"/>
        <color rgb="FFFF0000"/>
        <rFont val="Calibri"/>
      </rPr>
      <t>в цвете по RAL</t>
    </r>
    <r>
      <rPr>
        <b/>
        <sz val="20"/>
        <color rgb="FF000000"/>
        <rFont val="Calibri"/>
      </rPr>
      <t xml:space="preserve">
</t>
    </r>
  </si>
  <si>
    <t>101914GRH</t>
  </si>
  <si>
    <r>
      <rPr>
        <sz val="20"/>
        <color rgb="FF000000"/>
        <rFont val="Calibri"/>
      </rPr>
      <t xml:space="preserve">Ванна, донный клапан "Up&amp;Down" цвет на выбор, сифон, интегрированный слив-перелив, </t>
    </r>
    <r>
      <rPr>
        <b/>
        <sz val="20"/>
        <color rgb="FF000000"/>
        <rFont val="Calibri"/>
      </rPr>
      <t>покраска RAL снаружи</t>
    </r>
  </si>
  <si>
    <t>101924MRH</t>
  </si>
  <si>
    <r>
      <rPr>
        <sz val="20"/>
        <color rgb="FF000000"/>
        <rFont val="Calibri"/>
      </rPr>
      <t xml:space="preserve">Ванна, донный клапан "Up&amp;Down" цвет на выбор, сифон, интегрированный слив-перелив, </t>
    </r>
    <r>
      <rPr>
        <b/>
        <sz val="20"/>
        <color rgb="FF000000"/>
        <rFont val="Calibri"/>
      </rPr>
      <t>покраска RAL снаружи</t>
    </r>
  </si>
  <si>
    <t>101914GRF</t>
  </si>
  <si>
    <r>
      <rPr>
        <sz val="20"/>
        <color rgb="FF000000"/>
        <rFont val="Calibri"/>
      </rPr>
      <t xml:space="preserve">Ванна, донный клапан "Up&amp;Down" цвет на выбор, сифон, интегрированный слив-перелив, </t>
    </r>
    <r>
      <rPr>
        <b/>
        <sz val="20"/>
        <color rgb="FF000000"/>
        <rFont val="Calibri"/>
      </rPr>
      <t>покраска по RAL полностью</t>
    </r>
  </si>
  <si>
    <t>101924MRF</t>
  </si>
  <si>
    <r>
      <rPr>
        <sz val="20"/>
        <color rgb="FF000000"/>
        <rFont val="Calibri"/>
      </rPr>
      <t xml:space="preserve">Ванна, донный клапан "Up&amp;Down" цвет на выбор, сифон, интегрированный слив-перелив, </t>
    </r>
    <r>
      <rPr>
        <b/>
        <sz val="20"/>
        <color rgb="FF000000"/>
        <rFont val="Calibri"/>
      </rPr>
      <t>покраска по RAL полностью</t>
    </r>
  </si>
  <si>
    <t xml:space="preserve">ALDA Nuova 170
</t>
  </si>
  <si>
    <t>101912G</t>
  </si>
  <si>
    <t>1700х800х580</t>
  </si>
  <si>
    <t>101922M</t>
  </si>
  <si>
    <r>
      <rPr>
        <b/>
        <sz val="20"/>
        <color theme="1"/>
        <rFont val="Calibri"/>
      </rPr>
      <t xml:space="preserve">ALDA Nuova 170
</t>
    </r>
    <r>
      <rPr>
        <b/>
        <sz val="20"/>
        <color rgb="FFFF0000"/>
        <rFont val="Calibri"/>
      </rPr>
      <t>в цвете по RAL</t>
    </r>
    <r>
      <rPr>
        <b/>
        <sz val="20"/>
        <color rgb="FF000000"/>
        <rFont val="Calibri"/>
      </rPr>
      <t xml:space="preserve">
</t>
    </r>
  </si>
  <si>
    <t>101912GRH</t>
  </si>
  <si>
    <r>
      <rPr>
        <sz val="20"/>
        <color rgb="FF000000"/>
        <rFont val="Calibri"/>
      </rPr>
      <t xml:space="preserve">Ванна, донный клапан "Up&amp;Down" цвет на выбор, сифон, интегрированный слив-перелив, </t>
    </r>
    <r>
      <rPr>
        <b/>
        <sz val="20"/>
        <color rgb="FF000000"/>
        <rFont val="Calibri"/>
      </rPr>
      <t>покраска RAL снаружи</t>
    </r>
  </si>
  <si>
    <t>101922MRH</t>
  </si>
  <si>
    <r>
      <rPr>
        <sz val="20"/>
        <color rgb="FF000000"/>
        <rFont val="Calibri"/>
      </rPr>
      <t xml:space="preserve">Ванна, донный клапан "Up&amp;Down" цвет на выбор, сифон, интегрированный слив-перелив, </t>
    </r>
    <r>
      <rPr>
        <b/>
        <sz val="20"/>
        <color rgb="FF000000"/>
        <rFont val="Calibri"/>
      </rPr>
      <t>покраска RAL снаружи</t>
    </r>
  </si>
  <si>
    <t>101912GRF</t>
  </si>
  <si>
    <r>
      <rPr>
        <sz val="20"/>
        <color rgb="FF000000"/>
        <rFont val="Calibri"/>
      </rPr>
      <t xml:space="preserve">Ванна, донный клапан "Up&amp;Down" цвет на выбор, сифон, интегрированный слив-перелив, </t>
    </r>
    <r>
      <rPr>
        <b/>
        <sz val="20"/>
        <color rgb="FF000000"/>
        <rFont val="Calibri"/>
      </rPr>
      <t>покраска по RAL полностью</t>
    </r>
  </si>
  <si>
    <t>101922MRF</t>
  </si>
  <si>
    <r>
      <rPr>
        <sz val="20"/>
        <color rgb="FF000000"/>
        <rFont val="Calibri"/>
      </rPr>
      <t xml:space="preserve">Ванна, донный клапан "Up&amp;Down" цвет на выбор, сифон, интегрированный слив-перелив, </t>
    </r>
    <r>
      <rPr>
        <b/>
        <sz val="20"/>
        <color rgb="FF000000"/>
        <rFont val="Calibri"/>
      </rPr>
      <t>покраска по RAL полностью</t>
    </r>
  </si>
  <si>
    <t>ALDA Nuova 178</t>
  </si>
  <si>
    <t>101911G</t>
  </si>
  <si>
    <t>1780х920х580</t>
  </si>
  <si>
    <t>101911SM</t>
  </si>
  <si>
    <r>
      <rPr>
        <b/>
        <sz val="20"/>
        <color theme="1"/>
        <rFont val="Calibri"/>
      </rPr>
      <t xml:space="preserve">ALDA Nuova 178
</t>
    </r>
    <r>
      <rPr>
        <b/>
        <sz val="20"/>
        <color rgb="FFFF0000"/>
        <rFont val="Calibri"/>
      </rPr>
      <t>в цвете по RAL</t>
    </r>
    <r>
      <rPr>
        <b/>
        <sz val="20"/>
        <color rgb="FF000000"/>
        <rFont val="Calibri"/>
      </rPr>
      <t xml:space="preserve">
</t>
    </r>
  </si>
  <si>
    <t>101911GRH</t>
  </si>
  <si>
    <r>
      <rPr>
        <sz val="20"/>
        <color rgb="FF000000"/>
        <rFont val="Calibri"/>
      </rPr>
      <t xml:space="preserve">Ванна, донный клапан "Up&amp;Down" цвет на выбор, сифон, интегрированный слив-перелив, </t>
    </r>
    <r>
      <rPr>
        <b/>
        <sz val="20"/>
        <color rgb="FF000000"/>
        <rFont val="Calibri"/>
      </rPr>
      <t>покраска RAL снаружи</t>
    </r>
  </si>
  <si>
    <t>101911SMRH</t>
  </si>
  <si>
    <r>
      <rPr>
        <sz val="20"/>
        <color rgb="FF000000"/>
        <rFont val="Calibri"/>
      </rPr>
      <t xml:space="preserve">Ванна, донный клапан "Up&amp;Down" цвет на выбор, сифон, интегрированный слив-перелив, </t>
    </r>
    <r>
      <rPr>
        <b/>
        <sz val="20"/>
        <color rgb="FF000000"/>
        <rFont val="Calibri"/>
      </rPr>
      <t>покраска RAL снаружи</t>
    </r>
  </si>
  <si>
    <t>101911GRF</t>
  </si>
  <si>
    <r>
      <rPr>
        <sz val="20"/>
        <color rgb="FF000000"/>
        <rFont val="Calibri"/>
      </rPr>
      <t xml:space="preserve">Ванна, донный клапан "Up&amp;Down" цвет на выбор, сифон, интегрированный слив-перелив, </t>
    </r>
    <r>
      <rPr>
        <b/>
        <sz val="20"/>
        <color rgb="FF000000"/>
        <rFont val="Calibri"/>
      </rPr>
      <t>покраска по RAL полностью</t>
    </r>
  </si>
  <si>
    <t>101911SMRF</t>
  </si>
  <si>
    <r>
      <rPr>
        <sz val="20"/>
        <color rgb="FF000000"/>
        <rFont val="Calibri"/>
      </rPr>
      <t xml:space="preserve">Ванна, донный клапан "Up&amp;Down" цвет на выбор, сифон, интегрированный слив-перелив, </t>
    </r>
    <r>
      <rPr>
        <b/>
        <sz val="20"/>
        <color rgb="FF000000"/>
        <rFont val="Calibri"/>
      </rPr>
      <t>покраска по RAL полностью</t>
    </r>
  </si>
  <si>
    <t>AGATHA</t>
  </si>
  <si>
    <t>100221M</t>
  </si>
  <si>
    <t>1800х800х660</t>
  </si>
  <si>
    <r>
      <rPr>
        <b/>
        <sz val="20"/>
        <color theme="1"/>
        <rFont val="Calibri"/>
      </rPr>
      <t xml:space="preserve">AGATHA
</t>
    </r>
    <r>
      <rPr>
        <b/>
        <sz val="20"/>
        <color rgb="FFFF0000"/>
        <rFont val="Calibri"/>
      </rPr>
      <t>в цвете по RAL</t>
    </r>
  </si>
  <si>
    <t>100221MRH</t>
  </si>
  <si>
    <r>
      <rPr>
        <sz val="20"/>
        <color rgb="FF000000"/>
        <rFont val="Calibri"/>
      </rPr>
      <t xml:space="preserve">Ванна, донный клапан "Up&amp;Down" цвет на выбор, сифон, интегрированный слив-перелив, </t>
    </r>
    <r>
      <rPr>
        <b/>
        <sz val="20"/>
        <color rgb="FF000000"/>
        <rFont val="Calibri"/>
      </rPr>
      <t>покраска RAL снаружи</t>
    </r>
  </si>
  <si>
    <t>Черный: RAL 9005; 
Цветной - любой RAL; 
Фурнитура: белая.</t>
  </si>
  <si>
    <t>100221MRF</t>
  </si>
  <si>
    <r>
      <rPr>
        <sz val="20"/>
        <color rgb="FF000000"/>
        <rFont val="Calibri"/>
      </rPr>
      <t xml:space="preserve">Ванна, донный клапан "Up&amp;Down" цвет на выбор, сифон, интегрированный слив-перелив, </t>
    </r>
    <r>
      <rPr>
        <b/>
        <sz val="20"/>
        <color rgb="FF000000"/>
        <rFont val="Calibri"/>
      </rPr>
      <t>покраска по RAL полностью</t>
    </r>
  </si>
  <si>
    <t xml:space="preserve">LUCE
</t>
  </si>
  <si>
    <t xml:space="preserve"> 100121M</t>
  </si>
  <si>
    <t>1700х850х580</t>
  </si>
  <si>
    <r>
      <rPr>
        <b/>
        <sz val="20"/>
        <color theme="1"/>
        <rFont val="Calibri"/>
      </rPr>
      <t xml:space="preserve">LUCE
</t>
    </r>
    <r>
      <rPr>
        <b/>
        <sz val="20"/>
        <color rgb="FFFF0000"/>
        <rFont val="Calibri"/>
      </rPr>
      <t>в цвете по RAL</t>
    </r>
    <r>
      <rPr>
        <b/>
        <sz val="20"/>
        <color rgb="FF000000"/>
        <rFont val="Calibri"/>
      </rPr>
      <t xml:space="preserve">
</t>
    </r>
  </si>
  <si>
    <t>100121MRH</t>
  </si>
  <si>
    <r>
      <rPr>
        <sz val="20"/>
        <color rgb="FF000000"/>
        <rFont val="Calibri"/>
      </rPr>
      <t xml:space="preserve">Ванна, донный клапан "Up&amp;Down" цвет на выбор, сифон, интегрированный слив-перелив, </t>
    </r>
    <r>
      <rPr>
        <b/>
        <sz val="20"/>
        <color rgb="FF000000"/>
        <rFont val="Calibri"/>
      </rPr>
      <t>покраска RAL снаружи</t>
    </r>
  </si>
  <si>
    <t>100121MRF</t>
  </si>
  <si>
    <r>
      <rPr>
        <sz val="20"/>
        <color rgb="FF000000"/>
        <rFont val="Calibri"/>
      </rPr>
      <t xml:space="preserve">Ванна, донный клапан "Up&amp;Down" цвет на выбор, сифон, интегрированный слив-перелив, </t>
    </r>
    <r>
      <rPr>
        <b/>
        <sz val="20"/>
        <color rgb="FF000000"/>
        <rFont val="Calibri"/>
      </rPr>
      <t>покраска по RAL полностью</t>
    </r>
  </si>
  <si>
    <t>ISOLA</t>
  </si>
  <si>
    <t>101111G</t>
  </si>
  <si>
    <t>2000х2000х710</t>
  </si>
  <si>
    <t>Ванна, донный клапан "Up&amp;Down" цвет на выбор,сифон, интегрированный слив-перелив, опорная рама</t>
  </si>
  <si>
    <t>Цвет базовый: белый. 
Фурнитура: хром, белый.</t>
  </si>
  <si>
    <t>101111M</t>
  </si>
  <si>
    <r>
      <rPr>
        <b/>
        <sz val="20"/>
        <color theme="1"/>
        <rFont val="Calibri"/>
      </rPr>
      <t xml:space="preserve">ISOLA 
</t>
    </r>
    <r>
      <rPr>
        <b/>
        <sz val="20"/>
        <color rgb="FFFF0000"/>
        <rFont val="Calibri"/>
      </rPr>
      <t>в цвете по RAL</t>
    </r>
  </si>
  <si>
    <t>101111GRH</t>
  </si>
  <si>
    <r>
      <rPr>
        <sz val="20"/>
        <color rgb="FF000000"/>
        <rFont val="Calibri"/>
      </rPr>
      <t xml:space="preserve">Ванна, донный клапан "Up&amp;Down" цвет на выбор, сифон, интегрированный слив-перелив, опорная рама, </t>
    </r>
    <r>
      <rPr>
        <b/>
        <sz val="20"/>
        <color rgb="FF000000"/>
        <rFont val="Calibri"/>
      </rPr>
      <t>покраска RAL снаружи</t>
    </r>
  </si>
  <si>
    <t>Черный: RAL 9005;    
Цветной - любой RAL;
 Фурнитура:  белая, хром.</t>
  </si>
  <si>
    <t>101111MRH</t>
  </si>
  <si>
    <t>S-Sense, матовый,      RAL снаружи</t>
  </si>
  <si>
    <r>
      <rPr>
        <sz val="20"/>
        <color rgb="FF000000"/>
        <rFont val="Calibri"/>
      </rPr>
      <t xml:space="preserve">Ванна, донный клапан "Up&amp;Down" цвет на выбор, сифон, интегрированный слив-перелив, опорная рама, </t>
    </r>
    <r>
      <rPr>
        <b/>
        <sz val="20"/>
        <color rgb="FF000000"/>
        <rFont val="Calibri"/>
      </rPr>
      <t>покраска RAL снаружи</t>
    </r>
  </si>
  <si>
    <t>Черный: RAL 9011;
Цветной - любой RAL; 
Фурнитура: белая, хром.</t>
  </si>
  <si>
    <t>101111GRF</t>
  </si>
  <si>
    <r>
      <rPr>
        <sz val="20"/>
        <color rgb="FF000000"/>
        <rFont val="Calibri"/>
      </rPr>
      <t xml:space="preserve">Ванна, донный клапан "Up&amp;Down" цвет на выбор, сифон, интегрированный слив-перелив, опорная рама,  </t>
    </r>
    <r>
      <rPr>
        <b/>
        <sz val="20"/>
        <color rgb="FF000000"/>
        <rFont val="Calibri"/>
      </rPr>
      <t>покраска по RAL полностью</t>
    </r>
  </si>
  <si>
    <t>Черный: RAL 9005; 
Цветной - любой RAL;                Фурнитура:  хром, в цвет изделия</t>
  </si>
  <si>
    <t>101111MRF</t>
  </si>
  <si>
    <r>
      <rPr>
        <sz val="18"/>
        <color theme="1"/>
        <rFont val="Calibri"/>
      </rPr>
      <t xml:space="preserve">S-Sense, матовый,     RAL полностью                 </t>
    </r>
    <r>
      <rPr>
        <b/>
        <sz val="18"/>
        <color rgb="FFFF0000"/>
        <rFont val="Calibri"/>
      </rPr>
      <t>(только светлые оттенки)</t>
    </r>
  </si>
  <si>
    <r>
      <rPr>
        <sz val="20"/>
        <color rgb="FF000000"/>
        <rFont val="Calibri"/>
      </rPr>
      <t xml:space="preserve">Ванна, донный клапан "Up&amp;Down" цвет на выбор, сифон, интегрированный слив-перелив, опорная рама, </t>
    </r>
    <r>
      <rPr>
        <b/>
        <sz val="20"/>
        <color rgb="FF000000"/>
        <rFont val="Calibri"/>
      </rPr>
      <t>покраска по RAL полностью</t>
    </r>
  </si>
  <si>
    <r>
      <rPr>
        <b/>
        <sz val="18"/>
        <color rgb="FF000000"/>
        <rFont val="Calibri"/>
      </rPr>
      <t xml:space="preserve">Черный не доступен, 
Темные оттенки ограничены (см. файл "S-Sense RAL" )         
</t>
    </r>
    <r>
      <rPr>
        <sz val="18"/>
        <color rgb="FF000000"/>
        <rFont val="Calibri"/>
      </rPr>
      <t>Фурнитура:  хром, в цвет изделия</t>
    </r>
  </si>
  <si>
    <r>
      <rPr>
        <b/>
        <sz val="20"/>
        <color rgb="FFFF0000"/>
        <rFont val="Calibri"/>
      </rPr>
      <t>NEW</t>
    </r>
    <r>
      <rPr>
        <b/>
        <sz val="20"/>
        <color rgb="FF000000"/>
        <rFont val="Calibri"/>
      </rPr>
      <t xml:space="preserve">
MONA
</t>
    </r>
  </si>
  <si>
    <t>102911G</t>
  </si>
  <si>
    <t>1800×800×595</t>
  </si>
  <si>
    <t>102921M</t>
  </si>
  <si>
    <r>
      <rPr>
        <b/>
        <sz val="20"/>
        <color rgb="FFFF0000"/>
        <rFont val="Calibri"/>
      </rPr>
      <t>NEW</t>
    </r>
    <r>
      <rPr>
        <b/>
        <sz val="20"/>
        <color rgb="FF000000"/>
        <rFont val="Calibri"/>
      </rPr>
      <t xml:space="preserve">
MONA
 </t>
    </r>
    <r>
      <rPr>
        <b/>
        <sz val="20"/>
        <color rgb="FFFF0000"/>
        <rFont val="Calibri"/>
      </rPr>
      <t>в цвете по RAL</t>
    </r>
    <r>
      <rPr>
        <b/>
        <sz val="20"/>
        <color rgb="FF000000"/>
        <rFont val="Calibri"/>
      </rPr>
      <t xml:space="preserve">
</t>
    </r>
  </si>
  <si>
    <t>102911GRH</t>
  </si>
  <si>
    <r>
      <rPr>
        <sz val="20"/>
        <color rgb="FF000000"/>
        <rFont val="Calibri"/>
      </rPr>
      <t xml:space="preserve">Ванна, донный клапан "Up&amp;Down" цвет на выбор, сифон, интегрированный слив-перелив, </t>
    </r>
    <r>
      <rPr>
        <b/>
        <sz val="20"/>
        <color rgb="FF000000"/>
        <rFont val="Calibri"/>
      </rPr>
      <t>покраска RAL снаружи</t>
    </r>
  </si>
  <si>
    <t>102921MRH</t>
  </si>
  <si>
    <r>
      <rPr>
        <sz val="20"/>
        <color rgb="FF000000"/>
        <rFont val="Calibri"/>
      </rPr>
      <t xml:space="preserve">Ванна, донный клапан "Up&amp;Down" цвет на выбор, сифон, интегрированный слив-перелив, </t>
    </r>
    <r>
      <rPr>
        <b/>
        <sz val="20"/>
        <color rgb="FF000000"/>
        <rFont val="Calibri"/>
      </rPr>
      <t>покраска RAL снаружи</t>
    </r>
  </si>
  <si>
    <t>102911GRF</t>
  </si>
  <si>
    <r>
      <rPr>
        <sz val="20"/>
        <color rgb="FF000000"/>
        <rFont val="Calibri"/>
      </rPr>
      <t xml:space="preserve">Ванна, донный клапан "Up&amp;Down" цвет на выбор, сифон, интегрированный слив-перелив, </t>
    </r>
    <r>
      <rPr>
        <b/>
        <sz val="20"/>
        <color rgb="FF000000"/>
        <rFont val="Calibri"/>
      </rPr>
      <t>покраска по RAL полностью</t>
    </r>
  </si>
  <si>
    <t>102921MRF</t>
  </si>
  <si>
    <r>
      <rPr>
        <sz val="20"/>
        <color rgb="FF000000"/>
        <rFont val="Calibri"/>
      </rPr>
      <t xml:space="preserve">Ванна, донный клапан "Up&amp;Down" цвет на выбор, сифон, интегрированный слив-перелив, </t>
    </r>
    <r>
      <rPr>
        <b/>
        <sz val="20"/>
        <color rgb="FF000000"/>
        <rFont val="Calibri"/>
      </rPr>
      <t>покраска по RAL полностью</t>
    </r>
  </si>
  <si>
    <t>Ванны пристенные</t>
  </si>
  <si>
    <r>
      <rPr>
        <b/>
        <sz val="20"/>
        <color rgb="FFFF0000"/>
        <rFont val="Calibri"/>
      </rPr>
      <t>NEW</t>
    </r>
    <r>
      <rPr>
        <b/>
        <sz val="20"/>
        <color theme="1"/>
        <rFont val="Calibri"/>
      </rPr>
      <t xml:space="preserve">
Sofia Wall
</t>
    </r>
  </si>
  <si>
    <t xml:space="preserve">102512G </t>
  </si>
  <si>
    <t>S-sense  , глянцевый</t>
  </si>
  <si>
    <t>Ванна, донный клапан "Up&amp;Down" цвет на выбор, сифон, интегрированный слив-перелив, опорная рама</t>
  </si>
  <si>
    <t xml:space="preserve">102522M </t>
  </si>
  <si>
    <t>S-stone, матовый</t>
  </si>
  <si>
    <r>
      <rPr>
        <b/>
        <sz val="20"/>
        <color rgb="FFFF0000"/>
        <rFont val="Calibri"/>
      </rPr>
      <t>NEW</t>
    </r>
    <r>
      <rPr>
        <b/>
        <sz val="20"/>
        <color rgb="FF000000"/>
        <rFont val="Calibri"/>
      </rPr>
      <t xml:space="preserve">
Sofia Wall
</t>
    </r>
    <r>
      <rPr>
        <b/>
        <sz val="20"/>
        <color rgb="FFFF0000"/>
        <rFont val="Calibri"/>
      </rPr>
      <t xml:space="preserve"> в цвете по RAL</t>
    </r>
  </si>
  <si>
    <t>102512GRH</t>
  </si>
  <si>
    <t xml:space="preserve">Ванна, донный клапан "Up&amp;Down" цвет на выбор, сифон, интегрированный слив-перелив, опорная рама,  покраска по RAL снаружи </t>
  </si>
  <si>
    <t>Черный: RAL 9005;    
Цветной - любой RAL;
 Фурнитура:  белая.</t>
  </si>
  <si>
    <t>102522MRH</t>
  </si>
  <si>
    <t>Ванна, донный клапан "Up&amp;Down" цвет на выбор, сифон, интегрированный слив-перелив, опорная рама,  покраска по RAL снаружи</t>
  </si>
  <si>
    <t>Черный: RAL 9011;
Цветной - любой RAL; 
Фурнитура:  в цвет изделия..</t>
  </si>
  <si>
    <t>102512GRF</t>
  </si>
  <si>
    <t>Ванна, донный клапан "Up&amp;Down" цвет на выбор, сифон, интегрированный слив-перелив, опорная рама,  покраска по RAL полностью</t>
  </si>
  <si>
    <t>Черный: RAL 9005; 
Цветной - любой RAL;                Фурнитура:  в цвет изделия..</t>
  </si>
  <si>
    <t>102522MRF</t>
  </si>
  <si>
    <t>Черный: RAL 9011;
Цветной - любой RAL; 
ФФурнитура:  в цвет изделия..</t>
  </si>
  <si>
    <t xml:space="preserve">FABIA 170
</t>
  </si>
  <si>
    <t>102611G</t>
  </si>
  <si>
    <t>1700x750x600</t>
  </si>
  <si>
    <t>Пристенная ванна с овальной чашей, донный клапан "Up&amp;Down" белый, сифон, интегрированный слив-перелив</t>
  </si>
  <si>
    <t>Фурнитура:  в цвет изделия..</t>
  </si>
  <si>
    <t>102611M</t>
  </si>
  <si>
    <t>Цвет базовый: белый. 
Фурнитура: белая, хром.</t>
  </si>
  <si>
    <r>
      <rPr>
        <b/>
        <sz val="20"/>
        <color theme="1"/>
        <rFont val="Calibri"/>
      </rPr>
      <t xml:space="preserve">FABIA 170
</t>
    </r>
    <r>
      <rPr>
        <b/>
        <sz val="20"/>
        <color rgb="FFFF0000"/>
        <rFont val="Calibri"/>
      </rPr>
      <t xml:space="preserve"> в цвете по RAL</t>
    </r>
  </si>
  <si>
    <t>102611GRH</t>
  </si>
  <si>
    <r>
      <rPr>
        <sz val="20"/>
        <color theme="1"/>
        <rFont val="Calibri"/>
      </rPr>
      <t>Пристенная ванна с овальной чашей, донный клапан "Up&amp;Down" белый, сифон, интегрированный слив-перелив,</t>
    </r>
    <r>
      <rPr>
        <b/>
        <sz val="20"/>
        <color rgb="FF000000"/>
        <rFont val="Calibri"/>
      </rPr>
      <t xml:space="preserve"> покраска RAL снаружи</t>
    </r>
  </si>
  <si>
    <t>102611MRH</t>
  </si>
  <si>
    <r>
      <rPr>
        <sz val="20"/>
        <color theme="1"/>
        <rFont val="Calibri"/>
      </rPr>
      <t>Пристенная ванна с овальной чашей, донный клапан "Up&amp;Down" белый, сифон, интегрированный слив-перелив,</t>
    </r>
    <r>
      <rPr>
        <b/>
        <sz val="20"/>
        <color rgb="FF000000"/>
        <rFont val="Calibri"/>
      </rPr>
      <t xml:space="preserve"> покраска RAL снаружи</t>
    </r>
  </si>
  <si>
    <t>102611GRF</t>
  </si>
  <si>
    <r>
      <rPr>
        <sz val="20"/>
        <color theme="1"/>
        <rFont val="Calibri"/>
      </rPr>
      <t xml:space="preserve">Пристенная ванна с овальной чашей, донный клапан "Up&amp;Down" белый, сифон, интегрированный слив-перелив,  </t>
    </r>
    <r>
      <rPr>
        <b/>
        <sz val="20"/>
        <color rgb="FF000000"/>
        <rFont val="Calibri"/>
      </rPr>
      <t>покраска по RAL полностью</t>
    </r>
  </si>
  <si>
    <t>102611MRF</t>
  </si>
  <si>
    <r>
      <rPr>
        <sz val="18"/>
        <color theme="1"/>
        <rFont val="Calibri"/>
      </rPr>
      <t xml:space="preserve">S-Sense, матовый,     RAL полностью                 </t>
    </r>
    <r>
      <rPr>
        <b/>
        <sz val="18"/>
        <color rgb="FFFF0000"/>
        <rFont val="Calibri"/>
      </rPr>
      <t>(только светлые оттенки)</t>
    </r>
  </si>
  <si>
    <r>
      <rPr>
        <sz val="20"/>
        <color theme="1"/>
        <rFont val="Calibri"/>
      </rPr>
      <t xml:space="preserve">Пристенная ванна с овальной чашей, донный клапан "Up&amp;Down" белый, сифон, интегрированный слив-перелив,  </t>
    </r>
    <r>
      <rPr>
        <b/>
        <sz val="20"/>
        <color rgb="FF000000"/>
        <rFont val="Calibri"/>
      </rPr>
      <t>покраска по RAL полностью</t>
    </r>
  </si>
  <si>
    <r>
      <rPr>
        <b/>
        <sz val="18"/>
        <color rgb="FF000000"/>
        <rFont val="Calibri"/>
      </rPr>
      <t xml:space="preserve">Черный не доступен, 
Темные оттенки ограничены (см. файл "S-Sense RAL" )         
</t>
    </r>
    <r>
      <rPr>
        <sz val="18"/>
        <color rgb="FF000000"/>
        <rFont val="Calibri"/>
      </rPr>
      <t>Фурнитура:  хром, в цвет изделия</t>
    </r>
  </si>
  <si>
    <r>
      <rPr>
        <b/>
        <sz val="20"/>
        <color theme="1"/>
        <rFont val="Calibri"/>
      </rPr>
      <t xml:space="preserve">FABIA 180 
</t>
    </r>
    <r>
      <rPr>
        <b/>
        <sz val="20"/>
        <color rgb="FFFF0000"/>
        <rFont val="Calibri"/>
      </rPr>
      <t xml:space="preserve">
</t>
    </r>
  </si>
  <si>
    <t>102612G</t>
  </si>
  <si>
    <t>1800x800x600</t>
  </si>
  <si>
    <t>102612M</t>
  </si>
  <si>
    <r>
      <rPr>
        <b/>
        <sz val="20"/>
        <color theme="1"/>
        <rFont val="Calibri"/>
      </rPr>
      <t xml:space="preserve">FABIA 180
</t>
    </r>
    <r>
      <rPr>
        <b/>
        <sz val="20"/>
        <color rgb="FFFF0000"/>
        <rFont val="Calibri"/>
      </rPr>
      <t xml:space="preserve"> в цвете по RAL</t>
    </r>
  </si>
  <si>
    <t>102612GRH</t>
  </si>
  <si>
    <r>
      <rPr>
        <sz val="20"/>
        <color theme="1"/>
        <rFont val="Calibri"/>
      </rPr>
      <t>Пристенная ванна с овальной чашей, донный клапан "Up&amp;Down" белый, сифон, интегрированный слив-перелив,</t>
    </r>
    <r>
      <rPr>
        <b/>
        <sz val="20"/>
        <color rgb="FF000000"/>
        <rFont val="Calibri"/>
      </rPr>
      <t xml:space="preserve"> покраска RAL снаружи</t>
    </r>
  </si>
  <si>
    <t>102612MRH</t>
  </si>
  <si>
    <r>
      <rPr>
        <sz val="20"/>
        <color theme="1"/>
        <rFont val="Calibri"/>
      </rPr>
      <t>Пристенная ванна с овальной чашей, донный клапан "Up&amp;Down" белый, сифон, интегрированный слив-перелив,</t>
    </r>
    <r>
      <rPr>
        <b/>
        <sz val="20"/>
        <color rgb="FF000000"/>
        <rFont val="Calibri"/>
      </rPr>
      <t xml:space="preserve"> покраска RAL снаружи</t>
    </r>
  </si>
  <si>
    <t>102612GRF</t>
  </si>
  <si>
    <r>
      <rPr>
        <sz val="20"/>
        <color theme="1"/>
        <rFont val="Calibri"/>
      </rPr>
      <t xml:space="preserve">Пристенная ванна с овальной чашей, донный клапан "Up&amp;Down" белый, сифон, интегрированный слив-перелив,  </t>
    </r>
    <r>
      <rPr>
        <b/>
        <sz val="20"/>
        <color rgb="FF000000"/>
        <rFont val="Calibri"/>
      </rPr>
      <t>покраска по RAL полностью</t>
    </r>
  </si>
  <si>
    <t>102612MRF</t>
  </si>
  <si>
    <r>
      <rPr>
        <sz val="18"/>
        <color theme="1"/>
        <rFont val="Calibri"/>
      </rPr>
      <t xml:space="preserve">S-Sense, матовый,     RAL полностью                 </t>
    </r>
    <r>
      <rPr>
        <b/>
        <sz val="18"/>
        <color rgb="FFFF0000"/>
        <rFont val="Calibri"/>
      </rPr>
      <t>(только светлые оттенки)</t>
    </r>
  </si>
  <si>
    <r>
      <rPr>
        <sz val="20"/>
        <color theme="1"/>
        <rFont val="Calibri"/>
      </rPr>
      <t xml:space="preserve">Пристенная ванна с овальной чашей, донный клапан "Up&amp;Down" белый, сифон, интегрированный слив-перелив,  </t>
    </r>
    <r>
      <rPr>
        <b/>
        <sz val="20"/>
        <color rgb="FF000000"/>
        <rFont val="Calibri"/>
      </rPr>
      <t>покраска по RAL полностью</t>
    </r>
  </si>
  <si>
    <r>
      <rPr>
        <b/>
        <sz val="18"/>
        <color rgb="FF000000"/>
        <rFont val="Calibri"/>
      </rPr>
      <t xml:space="preserve">Черный не доступен, 
Темные оттенки ограничены (см. файл "S-Sense RAL" )         
</t>
    </r>
    <r>
      <rPr>
        <sz val="18"/>
        <color rgb="FF000000"/>
        <rFont val="Calibri"/>
      </rPr>
      <t>Фурнитура:  хром, в цвет изделия</t>
    </r>
  </si>
  <si>
    <t>Рекомендованные комплектующие</t>
  </si>
  <si>
    <t>Артикул комплектующих</t>
  </si>
  <si>
    <t>Раковины, серия LUCE</t>
  </si>
  <si>
    <r>
      <rPr>
        <b/>
        <sz val="20"/>
        <color rgb="FFFF0000"/>
        <rFont val="Calibri"/>
      </rPr>
      <t>NEW</t>
    </r>
    <r>
      <rPr>
        <b/>
        <sz val="20"/>
        <color rgb="FF000000"/>
        <rFont val="Calibri"/>
      </rPr>
      <t xml:space="preserve">
LUCE
</t>
    </r>
  </si>
  <si>
    <t>110721M</t>
  </si>
  <si>
    <t>700х400х155</t>
  </si>
  <si>
    <t>Раковина с отверстием</t>
  </si>
  <si>
    <t>Выпуск для раковины  D 504</t>
  </si>
  <si>
    <t>16232WM</t>
  </si>
  <si>
    <t>Цвет базовый: белый.</t>
  </si>
  <si>
    <t>110721MRH</t>
  </si>
  <si>
    <r>
      <rPr>
        <sz val="20"/>
        <color rgb="FF000000"/>
        <rFont val="Calibri"/>
      </rPr>
      <t xml:space="preserve">Раковина с отверстием, покраска по </t>
    </r>
    <r>
      <rPr>
        <b/>
        <sz val="20"/>
        <color rgb="FF000000"/>
        <rFont val="Calibri"/>
      </rPr>
      <t>RAL снаружи</t>
    </r>
  </si>
  <si>
    <t xml:space="preserve">Черный: RAL 9011;                  Цветной - любой RAL;      </t>
  </si>
  <si>
    <t>110721MRF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</si>
  <si>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 xml:space="preserve">покраска по RAL </t>
    </r>
    <r>
      <rPr>
        <b/>
        <sz val="20"/>
        <color rgb="FF000000"/>
        <rFont val="Calibri"/>
      </rPr>
      <t>полностью</t>
    </r>
  </si>
  <si>
    <t>16232RM</t>
  </si>
  <si>
    <t>Раковины, серия NINFEA</t>
  </si>
  <si>
    <r>
      <rPr>
        <b/>
        <sz val="20"/>
        <color rgb="FFFF0000"/>
        <rFont val="Calibri"/>
      </rPr>
      <t>NEW</t>
    </r>
    <r>
      <rPr>
        <b/>
        <sz val="20"/>
        <color rgb="FF000000"/>
        <rFont val="Calibri"/>
      </rPr>
      <t xml:space="preserve">
NINFEA
накладная 
</t>
    </r>
  </si>
  <si>
    <t>110521M</t>
  </si>
  <si>
    <t>545х447х120</t>
  </si>
  <si>
    <t>Раковина , донный клапан,сифон,декоративная накладка маскирующая слив</t>
  </si>
  <si>
    <t>Выпуск для раковины  D 503</t>
  </si>
  <si>
    <t>16311H</t>
  </si>
  <si>
    <t>110521MRH</t>
  </si>
  <si>
    <r>
      <rPr>
        <sz val="20"/>
        <color rgb="FF000000"/>
        <rFont val="Calibri"/>
      </rPr>
      <t xml:space="preserve">Раковина , донный клапан,сифон,декоративная накладка маскирующая слив, </t>
    </r>
    <r>
      <rPr>
        <b/>
        <sz val="20"/>
        <color rgb="FF000000"/>
        <rFont val="Calibri"/>
      </rPr>
      <t>покраска по RAL снаружи</t>
    </r>
  </si>
  <si>
    <t>110521MRF</t>
  </si>
  <si>
    <r>
      <rPr>
        <sz val="20"/>
        <color rgb="FF000000"/>
        <rFont val="Calibri"/>
      </rPr>
      <t xml:space="preserve">Раковина , донный клапан,сифон, </t>
    </r>
    <r>
      <rPr>
        <b/>
        <sz val="20"/>
        <color rgb="FF000000"/>
        <rFont val="Calibri"/>
      </rPr>
      <t>покраска по RAL полностью</t>
    </r>
  </si>
  <si>
    <r>
      <rPr>
        <b/>
        <sz val="20"/>
        <color rgb="FFFF0000"/>
        <rFont val="Calibri"/>
      </rPr>
      <t>NEW</t>
    </r>
    <r>
      <rPr>
        <b/>
        <sz val="20"/>
        <color rgb="FF000000"/>
        <rFont val="Calibri"/>
      </rPr>
      <t xml:space="preserve">
NINFEA
напольная </t>
    </r>
  </si>
  <si>
    <t>130221M</t>
  </si>
  <si>
    <t>545х447х880</t>
  </si>
  <si>
    <t>Раковина напольная, донный клапан,сифон,декоративная накладка маскирующая слив</t>
  </si>
  <si>
    <t>130221MRF</t>
  </si>
  <si>
    <r>
      <rPr>
        <sz val="20"/>
        <color rgb="FF000000"/>
        <rFont val="Calibri"/>
      </rPr>
      <t xml:space="preserve">Раковина напольная, донный клапан,сифон, декоративная накладка маскирующая слив, </t>
    </r>
    <r>
      <rPr>
        <b/>
        <sz val="20"/>
        <color rgb="FF000000"/>
        <rFont val="Calibri"/>
      </rPr>
      <t>покраска по RAL полностью</t>
    </r>
  </si>
  <si>
    <t>Раковины, серия   ALDA</t>
  </si>
  <si>
    <r>
      <rPr>
        <b/>
        <sz val="20"/>
        <color theme="1"/>
        <rFont val="Calibri"/>
      </rPr>
      <t xml:space="preserve">ALDA
</t>
    </r>
    <r>
      <rPr>
        <b/>
        <sz val="20"/>
        <color rgb="FFFF0000"/>
        <rFont val="Calibri"/>
      </rPr>
      <t>НОВИНКА!</t>
    </r>
  </si>
  <si>
    <t>110611G</t>
  </si>
  <si>
    <t> 580х350х150</t>
  </si>
  <si>
    <t xml:space="preserve">Раковина с отверстием </t>
  </si>
  <si>
    <t>Донный клапан  D504</t>
  </si>
  <si>
    <t xml:space="preserve">16222WG </t>
  </si>
  <si>
    <t>110621M</t>
  </si>
  <si>
    <r>
      <rPr>
        <b/>
        <sz val="20"/>
        <color theme="1"/>
        <rFont val="Calibri"/>
      </rPr>
      <t xml:space="preserve">ALDA
</t>
    </r>
    <r>
      <rPr>
        <b/>
        <sz val="20"/>
        <color rgb="FFFF0000"/>
        <rFont val="Calibri"/>
      </rPr>
      <t>в</t>
    </r>
    <r>
      <rPr>
        <b/>
        <sz val="20"/>
        <color rgb="FF000000"/>
        <rFont val="Calibri"/>
      </rPr>
      <t xml:space="preserve"> </t>
    </r>
    <r>
      <rPr>
        <b/>
        <sz val="20"/>
        <color rgb="FFFF0000"/>
        <rFont val="Calibri"/>
      </rPr>
      <t>цвете по RAL</t>
    </r>
  </si>
  <si>
    <t>110611GRH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</si>
  <si>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снаружи</t>
    </r>
  </si>
  <si>
    <t xml:space="preserve">Черный: RAL 9005;                    Цветной - любой RAL;          </t>
  </si>
  <si>
    <t>110621MRH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</si>
  <si>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снаружи</t>
    </r>
  </si>
  <si>
    <t>110611GRF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</si>
  <si>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полностью</t>
    </r>
  </si>
  <si>
    <t xml:space="preserve">16222RG </t>
  </si>
  <si>
    <t>110621MRF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</si>
  <si>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полностью</t>
    </r>
  </si>
  <si>
    <t>Раковины,   серия ARMONIA</t>
  </si>
  <si>
    <r>
      <rPr>
        <b/>
        <sz val="20"/>
        <color theme="1"/>
        <rFont val="Calibri"/>
      </rPr>
      <t xml:space="preserve">ARMONIA TOP 201
</t>
    </r>
    <r>
      <rPr>
        <b/>
        <sz val="20"/>
        <color rgb="FFFF0000"/>
        <rFont val="Calibri"/>
      </rPr>
      <t>НОВИНКА!</t>
    </r>
  </si>
  <si>
    <t>130114G</t>
  </si>
  <si>
    <t>450х450х850/950</t>
  </si>
  <si>
    <t xml:space="preserve">Раковина напольная, донный клапан "Up&amp;Down" цвет белый, сифон </t>
  </si>
  <si>
    <t>Донный клапан  D502</t>
  </si>
  <si>
    <t>16221WG</t>
  </si>
  <si>
    <t>130124M</t>
  </si>
  <si>
    <t>16231WM</t>
  </si>
  <si>
    <r>
      <rPr>
        <b/>
        <sz val="20"/>
        <color theme="1"/>
        <rFont val="Calibri"/>
      </rPr>
      <t xml:space="preserve">ARMONIA TOP 201
</t>
    </r>
    <r>
      <rPr>
        <b/>
        <sz val="20"/>
        <color rgb="FFFF0000"/>
        <rFont val="Calibri"/>
      </rPr>
      <t>НОВИНКА</t>
    </r>
    <r>
      <rPr>
        <b/>
        <sz val="20"/>
        <color rgb="FF000000"/>
        <rFont val="Calibri"/>
      </rPr>
      <t>!</t>
    </r>
    <r>
      <rPr>
        <b/>
        <sz val="20"/>
        <color rgb="FFFF0000"/>
        <rFont val="Calibri"/>
      </rPr>
      <t xml:space="preserve">
 в цвете по RAL  </t>
    </r>
  </si>
  <si>
    <t>130114GRH</t>
  </si>
  <si>
    <r>
      <rPr>
        <sz val="20"/>
        <color rgb="FF000000"/>
        <rFont val="Calibri"/>
      </rPr>
      <t xml:space="preserve">Раковина напольная, донный клапан "Up&amp;Down" цвет белый, сифон ,  </t>
    </r>
    <r>
      <rPr>
        <b/>
        <sz val="20"/>
        <color rgb="FF000000"/>
        <rFont val="Calibri"/>
      </rPr>
      <t>покраска по RAL снаружи</t>
    </r>
  </si>
  <si>
    <t xml:space="preserve">Черный: RAL 9005;                     Цветной - любой RAL;          </t>
  </si>
  <si>
    <t>130124MRH</t>
  </si>
  <si>
    <r>
      <rPr>
        <sz val="20"/>
        <color rgb="FF000000"/>
        <rFont val="Calibri"/>
      </rPr>
      <t xml:space="preserve">Раковина напольная, донный клапан "Up&amp;Down" цвет белый, сифон , </t>
    </r>
    <r>
      <rPr>
        <b/>
        <sz val="20"/>
        <color rgb="FF000000"/>
        <rFont val="Calibri"/>
      </rPr>
      <t>покраска по RAL снаружи</t>
    </r>
  </si>
  <si>
    <t>130114GRF</t>
  </si>
  <si>
    <r>
      <rPr>
        <sz val="20"/>
        <color rgb="FF000000"/>
        <rFont val="Calibri"/>
      </rPr>
      <t xml:space="preserve">Раковина напольная, донный клапан "Up&amp;Down" цвет белый, сифон, </t>
    </r>
    <r>
      <rPr>
        <b/>
        <sz val="20"/>
        <color rgb="FF000000"/>
        <rFont val="Calibri"/>
      </rPr>
      <t>покраска по RAL полностью</t>
    </r>
  </si>
  <si>
    <t>16121RG</t>
  </si>
  <si>
    <t xml:space="preserve">Черный: RAL 9005;                  Цветной - любой RAL;          </t>
  </si>
  <si>
    <t>130124MRF</t>
  </si>
  <si>
    <r>
      <rPr>
        <sz val="20"/>
        <color rgb="FF000000"/>
        <rFont val="Calibri"/>
      </rPr>
      <t xml:space="preserve">Раковина напольная, донный клапан "Up&amp;Down" цвет белый, сифон , </t>
    </r>
    <r>
      <rPr>
        <b/>
        <sz val="20"/>
        <color rgb="FF000000"/>
        <rFont val="Calibri"/>
      </rPr>
      <t>покраска по RAL полностью</t>
    </r>
  </si>
  <si>
    <t>16231RM</t>
  </si>
  <si>
    <t>ARMONIA 201</t>
  </si>
  <si>
    <t>130111G</t>
  </si>
  <si>
    <t>Цвет базовый: белый. 
Фурнитура: белая, RAL.</t>
  </si>
  <si>
    <t>130111SM</t>
  </si>
  <si>
    <r>
      <rPr>
        <b/>
        <sz val="20"/>
        <color theme="1"/>
        <rFont val="Calibri"/>
      </rPr>
      <t xml:space="preserve">ARMONIA  201
</t>
    </r>
    <r>
      <rPr>
        <b/>
        <sz val="20"/>
        <color rgb="FFFF0000"/>
        <rFont val="Calibri"/>
      </rPr>
      <t xml:space="preserve">в цвете по RAL  </t>
    </r>
  </si>
  <si>
    <t>130111GRH</t>
  </si>
  <si>
    <r>
      <rPr>
        <sz val="20"/>
        <color rgb="FF000000"/>
        <rFont val="Calibri"/>
      </rPr>
      <t xml:space="preserve">Раковина напольная, донный клапан "Up&amp;Down" цвет белый, сифон ,  </t>
    </r>
    <r>
      <rPr>
        <b/>
        <sz val="20"/>
        <color rgb="FF000000"/>
        <rFont val="Calibri"/>
      </rPr>
      <t>покраска по RAL снаружи</t>
    </r>
  </si>
  <si>
    <t>130111SMRH</t>
  </si>
  <si>
    <r>
      <rPr>
        <sz val="20"/>
        <color rgb="FF000000"/>
        <rFont val="Calibri"/>
      </rPr>
      <t xml:space="preserve">Раковина напольная, донный клапан "Up&amp;Down" цвет белый, сифон , </t>
    </r>
    <r>
      <rPr>
        <b/>
        <sz val="20"/>
        <color rgb="FF000000"/>
        <rFont val="Calibri"/>
      </rPr>
      <t>покраска по RAL снаружи</t>
    </r>
  </si>
  <si>
    <t>130111GRF</t>
  </si>
  <si>
    <r>
      <rPr>
        <sz val="20"/>
        <color rgb="FF000000"/>
        <rFont val="Calibri"/>
      </rPr>
      <t xml:space="preserve">Раковина напольная, донный клапан "Up&amp;Down" цвет белый, сифон, </t>
    </r>
    <r>
      <rPr>
        <b/>
        <sz val="20"/>
        <color rgb="FF000000"/>
        <rFont val="Calibri"/>
      </rPr>
      <t>покраска по RAL полностью</t>
    </r>
  </si>
  <si>
    <t>130111SMRF</t>
  </si>
  <si>
    <r>
      <rPr>
        <sz val="20"/>
        <color rgb="FF000000"/>
        <rFont val="Calibri"/>
      </rPr>
      <t xml:space="preserve">Раковина напольная, донный клапан "Up&amp;Down" цвет белый, сифон , </t>
    </r>
    <r>
      <rPr>
        <b/>
        <sz val="20"/>
        <color rgb="FF000000"/>
        <rFont val="Calibri"/>
      </rPr>
      <t>покраска по RAL полностью</t>
    </r>
  </si>
  <si>
    <t>ARMONIA 202</t>
  </si>
  <si>
    <t>130112G</t>
  </si>
  <si>
    <t>450х450х150</t>
  </si>
  <si>
    <t>Раковина отверстием</t>
  </si>
  <si>
    <t>130112SM</t>
  </si>
  <si>
    <r>
      <rPr>
        <b/>
        <sz val="20"/>
        <color theme="1"/>
        <rFont val="Calibri"/>
      </rPr>
      <t xml:space="preserve">ARMONIA 202
</t>
    </r>
    <r>
      <rPr>
        <b/>
        <sz val="20"/>
        <color rgb="FFFF0000"/>
        <rFont val="Calibri"/>
      </rPr>
      <t xml:space="preserve">в цвете по RAL </t>
    </r>
  </si>
  <si>
    <t>130112GRH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</si>
  <si>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снаружи</t>
    </r>
  </si>
  <si>
    <t>130112SMRH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</si>
  <si>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снаружи</t>
    </r>
  </si>
  <si>
    <t>130112GRF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</si>
  <si>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полностью</t>
    </r>
  </si>
  <si>
    <t>130112SMRF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</si>
  <si>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полностью</t>
    </r>
  </si>
  <si>
    <t>ARMONIA 203</t>
  </si>
  <si>
    <t>130113G</t>
  </si>
  <si>
    <t>470х470х900</t>
  </si>
  <si>
    <t>130113SM</t>
  </si>
  <si>
    <r>
      <rPr>
        <b/>
        <sz val="20"/>
        <color theme="1"/>
        <rFont val="Calibri"/>
      </rPr>
      <t xml:space="preserve">ARMONIA 203
</t>
    </r>
    <r>
      <rPr>
        <b/>
        <sz val="20"/>
        <color rgb="FFFF0000"/>
        <rFont val="Calibri"/>
      </rPr>
      <t xml:space="preserve">в цвете по RAL </t>
    </r>
  </si>
  <si>
    <t>130113GRH</t>
  </si>
  <si>
    <r>
      <rPr>
        <sz val="20"/>
        <color rgb="FF000000"/>
        <rFont val="Calibri"/>
      </rPr>
      <t xml:space="preserve">Раковина напольная, донный клапан "Up&amp;Down" цвет белый, сифон ,  </t>
    </r>
    <r>
      <rPr>
        <b/>
        <sz val="20"/>
        <color rgb="FF000000"/>
        <rFont val="Calibri"/>
      </rPr>
      <t>покраска по RAL снаружи</t>
    </r>
  </si>
  <si>
    <t>130113SMRH</t>
  </si>
  <si>
    <r>
      <rPr>
        <sz val="20"/>
        <color rgb="FF000000"/>
        <rFont val="Calibri"/>
      </rPr>
      <t xml:space="preserve">Раковина напольная, донный клапан "Up&amp;Down" цвет белый, сифон , </t>
    </r>
    <r>
      <rPr>
        <b/>
        <sz val="20"/>
        <color rgb="FF000000"/>
        <rFont val="Calibri"/>
      </rPr>
      <t>покраска по RAL снаружи</t>
    </r>
  </si>
  <si>
    <t>130113GRF</t>
  </si>
  <si>
    <r>
      <rPr>
        <sz val="20"/>
        <color rgb="FF000000"/>
        <rFont val="Calibri"/>
      </rPr>
      <t xml:space="preserve">Раковина напольная, донный клапан "Up&amp;Down" цвет белый, сифон, </t>
    </r>
    <r>
      <rPr>
        <b/>
        <sz val="20"/>
        <color rgb="FF000000"/>
        <rFont val="Calibri"/>
      </rPr>
      <t>покраска по RAL полностью</t>
    </r>
  </si>
  <si>
    <t>130113SMRF</t>
  </si>
  <si>
    <r>
      <rPr>
        <sz val="20"/>
        <color rgb="FF000000"/>
        <rFont val="Calibri"/>
      </rPr>
      <t xml:space="preserve">Раковина напольная, донный клапан "Up&amp;Down" цвет белый, сифон , </t>
    </r>
    <r>
      <rPr>
        <b/>
        <sz val="20"/>
        <color rgb="FF000000"/>
        <rFont val="Calibri"/>
      </rPr>
      <t>покраска по RAL полностью</t>
    </r>
  </si>
  <si>
    <t>Раковины, серия Callista</t>
  </si>
  <si>
    <t>CALLISTA 101</t>
  </si>
  <si>
    <t>1101101G</t>
  </si>
  <si>
    <t>580х345х140</t>
  </si>
  <si>
    <t>Донный клапан  D501</t>
  </si>
  <si>
    <t>16121WG</t>
  </si>
  <si>
    <t>1101201SM</t>
  </si>
  <si>
    <t>16131WM</t>
  </si>
  <si>
    <r>
      <rPr>
        <b/>
        <sz val="20"/>
        <color theme="1"/>
        <rFont val="Calibri"/>
      </rPr>
      <t xml:space="preserve">CALLISTA 101
</t>
    </r>
    <r>
      <rPr>
        <b/>
        <sz val="20"/>
        <color rgb="FFFF0000"/>
        <rFont val="Calibri"/>
      </rPr>
      <t>в цвете по RAL</t>
    </r>
  </si>
  <si>
    <t>1101101GRH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</si>
  <si>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снаружи</t>
    </r>
  </si>
  <si>
    <t>1101201SMRH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</si>
  <si>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снаружи</t>
    </r>
  </si>
  <si>
    <t xml:space="preserve">Черный: RAL 9011;                      Цветной - любой RAL;      </t>
  </si>
  <si>
    <t>1101101GRF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</si>
  <si>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полностью</t>
    </r>
  </si>
  <si>
    <t>1101201SMRF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</si>
  <si>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полностью</t>
    </r>
  </si>
  <si>
    <t>16131RM</t>
  </si>
  <si>
    <t>CALLISTA 102</t>
  </si>
  <si>
    <t>1101102G</t>
  </si>
  <si>
    <t>575х350х85</t>
  </si>
  <si>
    <t>1101202SM</t>
  </si>
  <si>
    <r>
      <rPr>
        <b/>
        <sz val="20"/>
        <color theme="1"/>
        <rFont val="Calibri"/>
      </rPr>
      <t xml:space="preserve">CALLISTA 102
</t>
    </r>
    <r>
      <rPr>
        <b/>
        <sz val="20"/>
        <color rgb="FFFF0000"/>
        <rFont val="Calibri"/>
      </rPr>
      <t>в цвете по RAL</t>
    </r>
  </si>
  <si>
    <t>1101102GRH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</si>
  <si>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снаружи</t>
    </r>
  </si>
  <si>
    <t>1101202SMRH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</si>
  <si>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снаружи</t>
    </r>
  </si>
  <si>
    <t>1101102GRF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</si>
  <si>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полностью</t>
    </r>
  </si>
  <si>
    <t>1101202SMRF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</si>
  <si>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полностью</t>
    </r>
  </si>
  <si>
    <t>CALLISTA 103</t>
  </si>
  <si>
    <t>1101103G</t>
  </si>
  <si>
    <t>560х340х150</t>
  </si>
  <si>
    <t>1101203SM</t>
  </si>
  <si>
    <r>
      <rPr>
        <b/>
        <sz val="20"/>
        <color theme="1"/>
        <rFont val="Calibri"/>
      </rPr>
      <t xml:space="preserve">CALLISTA 103
 </t>
    </r>
    <r>
      <rPr>
        <b/>
        <sz val="20"/>
        <color rgb="FFFF0000"/>
        <rFont val="Calibri"/>
      </rPr>
      <t>в цвете по RAL</t>
    </r>
  </si>
  <si>
    <t>1101103GRH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</si>
  <si>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снаружи</t>
    </r>
  </si>
  <si>
    <t>1101203SMRH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</si>
  <si>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снаружи</t>
    </r>
  </si>
  <si>
    <t>1101103GRF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</si>
  <si>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полностью</t>
    </r>
  </si>
  <si>
    <t>1101203SMRF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</si>
  <si>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полностью</t>
    </r>
  </si>
  <si>
    <t>CALLISTA 104</t>
  </si>
  <si>
    <t>1101104G</t>
  </si>
  <si>
    <t>545х345х100</t>
  </si>
  <si>
    <t>1101204SM</t>
  </si>
  <si>
    <r>
      <rPr>
        <b/>
        <sz val="20"/>
        <color theme="1"/>
        <rFont val="Calibri"/>
      </rPr>
      <t xml:space="preserve">CALLISTA 104
</t>
    </r>
    <r>
      <rPr>
        <b/>
        <sz val="20"/>
        <color rgb="FFFF0000"/>
        <rFont val="Calibri"/>
      </rPr>
      <t>в цвете по RAL</t>
    </r>
  </si>
  <si>
    <t>1101104GRH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</si>
  <si>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снаружи</t>
    </r>
  </si>
  <si>
    <t>1101204SMRH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</si>
  <si>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снаружи</t>
    </r>
  </si>
  <si>
    <t>1101104GRF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</si>
  <si>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полностью</t>
    </r>
  </si>
  <si>
    <t>1101204SMRF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</si>
  <si>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полностью</t>
    </r>
  </si>
  <si>
    <t>CALLISTA 105</t>
  </si>
  <si>
    <t>1101105G</t>
  </si>
  <si>
    <t>370х370х85</t>
  </si>
  <si>
    <t>1101205SM</t>
  </si>
  <si>
    <r>
      <rPr>
        <b/>
        <sz val="20"/>
        <color theme="1"/>
        <rFont val="Calibri"/>
      </rPr>
      <t xml:space="preserve">CALLISTA 105
</t>
    </r>
    <r>
      <rPr>
        <b/>
        <sz val="20"/>
        <color rgb="FFFF0000"/>
        <rFont val="Calibri"/>
      </rPr>
      <t>в цвете по RAL</t>
    </r>
  </si>
  <si>
    <t>1101105GRH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</si>
  <si>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снаружи</t>
    </r>
  </si>
  <si>
    <t>1101205SMRH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</si>
  <si>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снаружи</t>
    </r>
  </si>
  <si>
    <t>1101105GRF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</si>
  <si>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полностью</t>
    </r>
  </si>
  <si>
    <t>1101205SMRF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</si>
  <si>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полностью</t>
    </r>
  </si>
  <si>
    <t>CALLISTA 106</t>
  </si>
  <si>
    <t>1101106G</t>
  </si>
  <si>
    <t>560х335х150</t>
  </si>
  <si>
    <t>1101206SM</t>
  </si>
  <si>
    <r>
      <rPr>
        <b/>
        <sz val="20"/>
        <color theme="1"/>
        <rFont val="Calibri"/>
      </rPr>
      <t xml:space="preserve">CALLISTA 106
</t>
    </r>
    <r>
      <rPr>
        <b/>
        <sz val="20"/>
        <color rgb="FFFF0000"/>
        <rFont val="Calibri"/>
      </rPr>
      <t>в цвете по RAL</t>
    </r>
  </si>
  <si>
    <t>1101106GRH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</si>
  <si>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снаружи</t>
    </r>
  </si>
  <si>
    <t>1101206SMRH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</si>
  <si>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снаружи</t>
    </r>
  </si>
  <si>
    <t>1101106GRF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</si>
  <si>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полностью</t>
    </r>
  </si>
  <si>
    <t>1101206SMRF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</si>
  <si>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полностью</t>
    </r>
  </si>
  <si>
    <t>CALLISTA 107</t>
  </si>
  <si>
    <t>1101107G</t>
  </si>
  <si>
    <t>575х350х90</t>
  </si>
  <si>
    <t>1101207SM</t>
  </si>
  <si>
    <r>
      <rPr>
        <b/>
        <sz val="20"/>
        <color theme="1"/>
        <rFont val="Calibri"/>
      </rPr>
      <t xml:space="preserve">CALLISTA 107
</t>
    </r>
    <r>
      <rPr>
        <b/>
        <sz val="20"/>
        <color rgb="FFFF0000"/>
        <rFont val="Calibri"/>
      </rPr>
      <t>в цвете по RAL</t>
    </r>
  </si>
  <si>
    <t>1101107GRH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</si>
  <si>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снаружи</t>
    </r>
  </si>
  <si>
    <t>1101207SMRH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</si>
  <si>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снаружи</t>
    </r>
  </si>
  <si>
    <t>1101107GRF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</si>
  <si>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полностью</t>
    </r>
  </si>
  <si>
    <t>1101207SMRF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</si>
  <si>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полностью</t>
    </r>
  </si>
  <si>
    <t>CALLISTA 108</t>
  </si>
  <si>
    <t>1101108G</t>
  </si>
  <si>
    <t>380х380х85</t>
  </si>
  <si>
    <t>1101208SM</t>
  </si>
  <si>
    <r>
      <rPr>
        <b/>
        <sz val="20"/>
        <color theme="1"/>
        <rFont val="Calibri"/>
      </rPr>
      <t xml:space="preserve">CALLISTA 108
</t>
    </r>
    <r>
      <rPr>
        <b/>
        <sz val="20"/>
        <color rgb="FFFF0000"/>
        <rFont val="Calibri"/>
      </rPr>
      <t>в цвете по RAL</t>
    </r>
  </si>
  <si>
    <t>1101108GRH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</si>
  <si>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снаружи</t>
    </r>
  </si>
  <si>
    <t>1101208SMRH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</si>
  <si>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снаружи</t>
    </r>
  </si>
  <si>
    <t>1101108GRF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</si>
  <si>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полностью</t>
    </r>
  </si>
  <si>
    <t>1101208SMRF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</si>
  <si>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полностью</t>
    </r>
  </si>
  <si>
    <t>CALLISTA 109</t>
  </si>
  <si>
    <t>1101109G</t>
  </si>
  <si>
    <t>565х394х182</t>
  </si>
  <si>
    <t>1101109M</t>
  </si>
  <si>
    <r>
      <rPr>
        <b/>
        <sz val="20"/>
        <color theme="1"/>
        <rFont val="Calibri"/>
      </rPr>
      <t xml:space="preserve">CALLISTA 109
</t>
    </r>
    <r>
      <rPr>
        <b/>
        <sz val="20"/>
        <color rgb="FFFF0000"/>
        <rFont val="Calibri"/>
      </rPr>
      <t>в цвете по RAL</t>
    </r>
  </si>
  <si>
    <t>1101109GRF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</si>
  <si>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полностью</t>
    </r>
  </si>
  <si>
    <t>1101109MRF</t>
  </si>
  <si>
    <r>
      <rPr>
        <sz val="16"/>
        <color theme="1"/>
        <rFont val="Calibri"/>
      </rPr>
      <t xml:space="preserve">S-Sense, матовый,     RAL полностью                 </t>
    </r>
    <r>
      <rPr>
        <b/>
        <sz val="16"/>
        <color rgb="FFFF0000"/>
        <rFont val="Calibri"/>
      </rPr>
      <t>(только светлые оттенки)</t>
    </r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</si>
  <si>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полностью</t>
    </r>
  </si>
  <si>
    <t>Черный не доступен, 
Темные оттенки ограничены (см. файл "S-Sense RAL" )</t>
  </si>
  <si>
    <t>Раковины, серия Gloria</t>
  </si>
  <si>
    <t>GLORIA 301</t>
  </si>
  <si>
    <t>1102201M</t>
  </si>
  <si>
    <t>440х440х125</t>
  </si>
  <si>
    <r>
      <rPr>
        <b/>
        <sz val="20"/>
        <color theme="1"/>
        <rFont val="Calibri"/>
      </rPr>
      <t xml:space="preserve">GLORIA 301
</t>
    </r>
    <r>
      <rPr>
        <b/>
        <sz val="20"/>
        <color rgb="FFFF0000"/>
        <rFont val="Calibri"/>
      </rPr>
      <t xml:space="preserve">в цвете по RAL  </t>
    </r>
  </si>
  <si>
    <t>1102201MRH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</si>
  <si>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снаружи</t>
    </r>
  </si>
  <si>
    <t>1102201MRF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</si>
  <si>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полностью</t>
    </r>
  </si>
  <si>
    <t>GLORIA 302</t>
  </si>
  <si>
    <t>1102202M</t>
  </si>
  <si>
    <t>415х415х125</t>
  </si>
  <si>
    <r>
      <rPr>
        <b/>
        <sz val="20"/>
        <color theme="1"/>
        <rFont val="Calibri"/>
      </rPr>
      <t xml:space="preserve">GLORIA 302
</t>
    </r>
    <r>
      <rPr>
        <b/>
        <sz val="20"/>
        <color rgb="FFFF0000"/>
        <rFont val="Calibri"/>
      </rPr>
      <t xml:space="preserve">в цвете по RAL  </t>
    </r>
  </si>
  <si>
    <t>1102202MRH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</si>
  <si>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снаружи</t>
    </r>
  </si>
  <si>
    <t>1102202MRF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</si>
  <si>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полностью</t>
    </r>
  </si>
  <si>
    <t>GLORIA 303</t>
  </si>
  <si>
    <t>1102203M</t>
  </si>
  <si>
    <t>415х415х150</t>
  </si>
  <si>
    <r>
      <rPr>
        <b/>
        <sz val="20"/>
        <color theme="1"/>
        <rFont val="Calibri"/>
      </rPr>
      <t xml:space="preserve">GLORIA 303
</t>
    </r>
    <r>
      <rPr>
        <b/>
        <sz val="20"/>
        <color rgb="FFFF0000"/>
        <rFont val="Calibri"/>
      </rPr>
      <t xml:space="preserve">в цвете по RAL  </t>
    </r>
  </si>
  <si>
    <t>1102203MRH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</si>
  <si>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снаружи</t>
    </r>
  </si>
  <si>
    <t>1102203MRF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</si>
  <si>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полностью</t>
    </r>
  </si>
  <si>
    <t>GLORIA 304</t>
  </si>
  <si>
    <t>1102204M</t>
  </si>
  <si>
    <t>600х380х150</t>
  </si>
  <si>
    <r>
      <rPr>
        <b/>
        <sz val="20"/>
        <color theme="1"/>
        <rFont val="Calibri"/>
      </rPr>
      <t xml:space="preserve">GLORIA 304
</t>
    </r>
    <r>
      <rPr>
        <b/>
        <sz val="20"/>
        <color rgb="FFFF0000"/>
        <rFont val="Calibri"/>
      </rPr>
      <t xml:space="preserve">в цвете по RAL  </t>
    </r>
  </si>
  <si>
    <t>1102204MRH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</si>
  <si>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снаружи</t>
    </r>
  </si>
  <si>
    <t>1102204MRF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</si>
  <si>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полностью</t>
    </r>
  </si>
  <si>
    <t>GLORIA 305</t>
  </si>
  <si>
    <t>1102205M</t>
  </si>
  <si>
    <t>640х385х145</t>
  </si>
  <si>
    <r>
      <rPr>
        <b/>
        <sz val="20"/>
        <color theme="1"/>
        <rFont val="Calibri"/>
      </rPr>
      <t xml:space="preserve">GLORIA 305
</t>
    </r>
    <r>
      <rPr>
        <b/>
        <sz val="20"/>
        <color rgb="FFFF0000"/>
        <rFont val="Calibri"/>
      </rPr>
      <t xml:space="preserve">в цвете по RAL  </t>
    </r>
  </si>
  <si>
    <t>1102205MRH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</si>
  <si>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снаружи</t>
    </r>
  </si>
  <si>
    <t>1102205MRF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</si>
  <si>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полностью</t>
    </r>
  </si>
  <si>
    <t>GLORIA 306</t>
  </si>
  <si>
    <t>1102206M</t>
  </si>
  <si>
    <t>564х395х165</t>
  </si>
  <si>
    <r>
      <rPr>
        <b/>
        <sz val="20"/>
        <color theme="1"/>
        <rFont val="Calibri"/>
      </rPr>
      <t xml:space="preserve">GLORIA 306
</t>
    </r>
    <r>
      <rPr>
        <b/>
        <sz val="20"/>
        <color rgb="FFFF0000"/>
        <rFont val="Calibri"/>
      </rPr>
      <t xml:space="preserve">в цвете по RAL  </t>
    </r>
  </si>
  <si>
    <t>1102206MRH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</si>
  <si>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снаружи</t>
    </r>
  </si>
  <si>
    <t>1102206MRF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</si>
  <si>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полностью</t>
    </r>
  </si>
  <si>
    <t>GLORIA 307</t>
  </si>
  <si>
    <t>1102207M</t>
  </si>
  <si>
    <t>595х395х125</t>
  </si>
  <si>
    <r>
      <rPr>
        <b/>
        <sz val="20"/>
        <color theme="1"/>
        <rFont val="Calibri"/>
      </rPr>
      <t xml:space="preserve">GLORIA 307
</t>
    </r>
    <r>
      <rPr>
        <b/>
        <sz val="20"/>
        <color rgb="FFFF0000"/>
        <rFont val="Calibri"/>
      </rPr>
      <t xml:space="preserve">в цвете по RAL  </t>
    </r>
  </si>
  <si>
    <t>1102207MRH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</si>
  <si>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снаружи</t>
    </r>
  </si>
  <si>
    <t>1102207MRF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</si>
  <si>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полностью</t>
    </r>
  </si>
  <si>
    <t>GLORIA 308</t>
  </si>
  <si>
    <t>1102208M</t>
  </si>
  <si>
    <t>495х445х150</t>
  </si>
  <si>
    <r>
      <rPr>
        <b/>
        <sz val="20"/>
        <color theme="1"/>
        <rFont val="Calibri"/>
      </rPr>
      <t xml:space="preserve">GLORIA 308
</t>
    </r>
    <r>
      <rPr>
        <b/>
        <sz val="20"/>
        <color rgb="FFFF0000"/>
        <rFont val="Calibri"/>
      </rPr>
      <t xml:space="preserve">в цвете по RAL  </t>
    </r>
  </si>
  <si>
    <t>1102208MRH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</si>
  <si>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снаружи</t>
    </r>
  </si>
  <si>
    <t>1102208MRF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</si>
  <si>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полностью</t>
    </r>
  </si>
  <si>
    <t>GLORIA 309</t>
  </si>
  <si>
    <t>1102209M</t>
  </si>
  <si>
    <t>480х380х120</t>
  </si>
  <si>
    <r>
      <rPr>
        <b/>
        <sz val="20"/>
        <color theme="1"/>
        <rFont val="Calibri"/>
      </rPr>
      <t xml:space="preserve">GLORIA 309
</t>
    </r>
    <r>
      <rPr>
        <b/>
        <sz val="20"/>
        <color rgb="FFFF0000"/>
        <rFont val="Calibri"/>
      </rPr>
      <t xml:space="preserve">в цвете по RAL  </t>
    </r>
  </si>
  <si>
    <t>1102209MRH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</si>
  <si>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снаружи</t>
    </r>
  </si>
  <si>
    <t>1102209MRF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</si>
  <si>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полностью</t>
    </r>
  </si>
  <si>
    <t>GLORIA 310</t>
  </si>
  <si>
    <t>1102210M</t>
  </si>
  <si>
    <t>425х425х155</t>
  </si>
  <si>
    <r>
      <rPr>
        <b/>
        <sz val="20"/>
        <color theme="1"/>
        <rFont val="Calibri"/>
      </rPr>
      <t xml:space="preserve">GLORIA 310
</t>
    </r>
    <r>
      <rPr>
        <b/>
        <sz val="20"/>
        <color rgb="FFFF0000"/>
        <rFont val="Calibri"/>
      </rPr>
      <t xml:space="preserve">в цвете по RAL  </t>
    </r>
  </si>
  <si>
    <t>1102210MRH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</si>
  <si>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снаружи</t>
    </r>
  </si>
  <si>
    <t>1102210MRF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</si>
  <si>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полностью</t>
    </r>
  </si>
  <si>
    <t>GLORIA 311</t>
  </si>
  <si>
    <t>1102211M</t>
  </si>
  <si>
    <t>560х440х125</t>
  </si>
  <si>
    <r>
      <rPr>
        <b/>
        <sz val="20"/>
        <color theme="1"/>
        <rFont val="Calibri"/>
      </rPr>
      <t xml:space="preserve">GLORIA 311
</t>
    </r>
    <r>
      <rPr>
        <b/>
        <sz val="20"/>
        <color rgb="FFFF0000"/>
        <rFont val="Calibri"/>
      </rPr>
      <t xml:space="preserve">в цвете по RAL  </t>
    </r>
  </si>
  <si>
    <t>1102211MRH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</si>
  <si>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снаружи</t>
    </r>
  </si>
  <si>
    <t>1102211MRF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</si>
  <si>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полностью</t>
    </r>
  </si>
  <si>
    <t>GLORIA 312</t>
  </si>
  <si>
    <t>1102212M</t>
  </si>
  <si>
    <t>650х400х145</t>
  </si>
  <si>
    <r>
      <rPr>
        <b/>
        <sz val="20"/>
        <color theme="1"/>
        <rFont val="Calibri"/>
      </rPr>
      <t xml:space="preserve">GLORIA 312
</t>
    </r>
    <r>
      <rPr>
        <b/>
        <sz val="20"/>
        <color rgb="FFFF0000"/>
        <rFont val="Calibri"/>
      </rPr>
      <t xml:space="preserve">в цвете по RAL  </t>
    </r>
  </si>
  <si>
    <t>1102212MRH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</si>
  <si>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снаружи</t>
    </r>
  </si>
  <si>
    <t>1102212MRF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</si>
  <si>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полностью</t>
    </r>
  </si>
  <si>
    <t>Раковины, серия SONATA</t>
  </si>
  <si>
    <t>SONATA</t>
  </si>
  <si>
    <t>1401201M</t>
  </si>
  <si>
    <t>1200х450х130</t>
  </si>
  <si>
    <t xml:space="preserve">Раковина с отверстием, сифон </t>
  </si>
  <si>
    <t>-</t>
  </si>
  <si>
    <t>1401201MRH</t>
  </si>
  <si>
    <r>
      <rPr>
        <sz val="20"/>
        <color rgb="FF000000"/>
        <rFont val="Calibri"/>
      </rPr>
      <t xml:space="preserve">Раковина с отверстием,сифон, </t>
    </r>
    <r>
      <rPr>
        <b/>
        <sz val="20"/>
        <color rgb="FF000000"/>
        <rFont val="Calibri"/>
      </rPr>
      <t>покраска по RAL снаружи</t>
    </r>
  </si>
  <si>
    <t>1401201MRF</t>
  </si>
  <si>
    <r>
      <rPr>
        <sz val="20"/>
        <color rgb="FF000000"/>
        <rFont val="Calibri"/>
      </rPr>
      <t xml:space="preserve">Раковина с отверстием,сифон, </t>
    </r>
    <r>
      <rPr>
        <b/>
        <sz val="20"/>
        <color rgb="FF000000"/>
        <rFont val="Calibri"/>
      </rPr>
      <t>покраска по RAL полностью</t>
    </r>
  </si>
  <si>
    <t>Раковины, серия OTTAVIA</t>
  </si>
  <si>
    <t>OTTAVIA</t>
  </si>
  <si>
    <t>1103201M</t>
  </si>
  <si>
    <t>600х450х133</t>
  </si>
  <si>
    <t>Донный клапан  D 501</t>
  </si>
  <si>
    <t>1103201MRH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</si>
  <si>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снаружи</t>
    </r>
  </si>
  <si>
    <t>1103201MRF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</si>
  <si>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полностью</t>
    </r>
  </si>
  <si>
    <t>Раковины встраиваемые и полувстраиваемые, серия MAREA</t>
  </si>
  <si>
    <r>
      <rPr>
        <b/>
        <sz val="20"/>
        <color theme="1"/>
        <rFont val="Calibri"/>
      </rPr>
      <t xml:space="preserve">MAREA 01
</t>
    </r>
    <r>
      <rPr>
        <b/>
        <sz val="20"/>
        <color rgb="FFFF0000"/>
        <rFont val="Calibri"/>
      </rPr>
      <t>НОВИНКА!</t>
    </r>
  </si>
  <si>
    <t>1802201M</t>
  </si>
  <si>
    <t>645х387х160</t>
  </si>
  <si>
    <t>Донный клапан  D 504</t>
  </si>
  <si>
    <r>
      <rPr>
        <b/>
        <sz val="20"/>
        <color theme="1"/>
        <rFont val="Calibri"/>
      </rPr>
      <t xml:space="preserve">MAREA 01
</t>
    </r>
    <r>
      <rPr>
        <b/>
        <sz val="20"/>
        <color rgb="FFFF0000"/>
        <rFont val="Calibri"/>
      </rPr>
      <t>НОВИНКА!</t>
    </r>
    <r>
      <rPr>
        <b/>
        <sz val="20"/>
        <color rgb="FF000000"/>
        <rFont val="Calibri"/>
      </rPr>
      <t xml:space="preserve"> 
</t>
    </r>
    <r>
      <rPr>
        <b/>
        <sz val="20"/>
        <color rgb="FFFF0000"/>
        <rFont val="Calibri"/>
      </rPr>
      <t>В цвете по RAL</t>
    </r>
  </si>
  <si>
    <t>1802201MRH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</si>
  <si>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снаружи</t>
    </r>
  </si>
  <si>
    <t>1802201MRF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</si>
  <si>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полностью</t>
    </r>
  </si>
  <si>
    <r>
      <rPr>
        <b/>
        <sz val="20"/>
        <color theme="1"/>
        <rFont val="Calibri"/>
      </rPr>
      <t xml:space="preserve">MAREA 02
</t>
    </r>
    <r>
      <rPr>
        <b/>
        <sz val="20"/>
        <color rgb="FFFF0000"/>
        <rFont val="Calibri"/>
      </rPr>
      <t>НОВИНКА!</t>
    </r>
  </si>
  <si>
    <t>1802202M</t>
  </si>
  <si>
    <t>598х398х160</t>
  </si>
  <si>
    <r>
      <rPr>
        <b/>
        <sz val="20"/>
        <color theme="1"/>
        <rFont val="Calibri"/>
      </rPr>
      <t xml:space="preserve">MAREA 02
</t>
    </r>
    <r>
      <rPr>
        <b/>
        <sz val="20"/>
        <color rgb="FFFF0000"/>
        <rFont val="Calibri"/>
      </rPr>
      <t>НОВИНКА!</t>
    </r>
    <r>
      <rPr>
        <b/>
        <sz val="20"/>
        <color rgb="FF000000"/>
        <rFont val="Calibri"/>
      </rPr>
      <t xml:space="preserve">
</t>
    </r>
    <r>
      <rPr>
        <b/>
        <sz val="20"/>
        <color rgb="FFFF0000"/>
        <rFont val="Calibri"/>
      </rPr>
      <t>В цвете по RAL</t>
    </r>
  </si>
  <si>
    <t>1802202MRH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</si>
  <si>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снаружи</t>
    </r>
  </si>
  <si>
    <t>1802202MRF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</si>
  <si>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полностью</t>
    </r>
  </si>
  <si>
    <r>
      <rPr>
        <b/>
        <sz val="20"/>
        <color theme="1"/>
        <rFont val="Calibri"/>
      </rPr>
      <t xml:space="preserve">MAREA 03
</t>
    </r>
    <r>
      <rPr>
        <b/>
        <sz val="20"/>
        <color rgb="FFFF0000"/>
        <rFont val="Calibri"/>
      </rPr>
      <t>НОВИНКА!</t>
    </r>
  </si>
  <si>
    <t>1802203M</t>
  </si>
  <si>
    <t>415х415х160</t>
  </si>
  <si>
    <t xml:space="preserve">Раковина с отверстием  </t>
  </si>
  <si>
    <r>
      <rPr>
        <b/>
        <sz val="20"/>
        <color theme="1"/>
        <rFont val="Calibri"/>
      </rPr>
      <t xml:space="preserve">MAREA 03
</t>
    </r>
    <r>
      <rPr>
        <b/>
        <sz val="20"/>
        <color rgb="FFFF0000"/>
        <rFont val="Calibri"/>
      </rPr>
      <t>НОВИНКА!</t>
    </r>
    <r>
      <rPr>
        <b/>
        <sz val="20"/>
        <color rgb="FF000000"/>
        <rFont val="Calibri"/>
      </rPr>
      <t xml:space="preserve">
</t>
    </r>
    <r>
      <rPr>
        <b/>
        <sz val="20"/>
        <color rgb="FFFF0000"/>
        <rFont val="Calibri"/>
      </rPr>
      <t>В цвете по RAL</t>
    </r>
  </si>
  <si>
    <t>1802203MRH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</si>
  <si>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снаружи</t>
    </r>
  </si>
  <si>
    <t>1802203MRF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</si>
  <si>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полностью</t>
    </r>
  </si>
  <si>
    <r>
      <rPr>
        <b/>
        <sz val="20"/>
        <color theme="1"/>
        <rFont val="Calibri"/>
      </rPr>
      <t xml:space="preserve">MAREA 04
</t>
    </r>
    <r>
      <rPr>
        <b/>
        <sz val="20"/>
        <color rgb="FFFF0000"/>
        <rFont val="Calibri"/>
      </rPr>
      <t>НОВИНКА!</t>
    </r>
  </si>
  <si>
    <t>1802204M</t>
  </si>
  <si>
    <t>420х420х128</t>
  </si>
  <si>
    <r>
      <rPr>
        <b/>
        <sz val="20"/>
        <color theme="1"/>
        <rFont val="Calibri"/>
      </rPr>
      <t xml:space="preserve">MAREA 04
</t>
    </r>
    <r>
      <rPr>
        <b/>
        <sz val="20"/>
        <color rgb="FFFF0000"/>
        <rFont val="Calibri"/>
      </rPr>
      <t>НОВИНКА!</t>
    </r>
    <r>
      <rPr>
        <b/>
        <sz val="20"/>
        <color rgb="FF000000"/>
        <rFont val="Calibri"/>
      </rPr>
      <t xml:space="preserve">
</t>
    </r>
    <r>
      <rPr>
        <b/>
        <sz val="20"/>
        <color rgb="FFFF0000"/>
        <rFont val="Calibri"/>
      </rPr>
      <t>В цвете по RAL</t>
    </r>
  </si>
  <si>
    <t>1802204MRF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</si>
  <si>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полностью</t>
    </r>
  </si>
  <si>
    <t>Черный: RAL 9011;                  Цветной - любой RAL</t>
  </si>
  <si>
    <r>
      <rPr>
        <b/>
        <sz val="20"/>
        <color theme="1"/>
        <rFont val="Calibri"/>
      </rPr>
      <t xml:space="preserve">MAREA 05
</t>
    </r>
    <r>
      <rPr>
        <b/>
        <sz val="20"/>
        <color rgb="FFFF0000"/>
        <rFont val="Calibri"/>
      </rPr>
      <t>НОВИНКА!</t>
    </r>
  </si>
  <si>
    <t>1802205M</t>
  </si>
  <si>
    <t>420х420х138</t>
  </si>
  <si>
    <r>
      <rPr>
        <b/>
        <sz val="20"/>
        <color theme="1"/>
        <rFont val="Calibri"/>
      </rPr>
      <t xml:space="preserve">MAREA 05
</t>
    </r>
    <r>
      <rPr>
        <b/>
        <sz val="20"/>
        <color rgb="FFFF0000"/>
        <rFont val="Calibri"/>
      </rPr>
      <t>НОВИНКА!</t>
    </r>
    <r>
      <rPr>
        <b/>
        <sz val="20"/>
        <color rgb="FF000000"/>
        <rFont val="Calibri"/>
      </rPr>
      <t xml:space="preserve">
</t>
    </r>
    <r>
      <rPr>
        <b/>
        <sz val="20"/>
        <color rgb="FFFF0000"/>
        <rFont val="Calibri"/>
      </rPr>
      <t>В цвете по RAL</t>
    </r>
  </si>
  <si>
    <t>1802205MRF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</si>
  <si>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полностью</t>
    </r>
  </si>
  <si>
    <r>
      <rPr>
        <b/>
        <sz val="20"/>
        <color theme="1"/>
        <rFont val="Calibri"/>
      </rPr>
      <t xml:space="preserve">MAREA 06
</t>
    </r>
    <r>
      <rPr>
        <b/>
        <sz val="20"/>
        <color rgb="FFFF0000"/>
        <rFont val="Calibri"/>
      </rPr>
      <t>НОВИНКА!</t>
    </r>
  </si>
  <si>
    <t>1802206M</t>
  </si>
  <si>
    <t>550х400х134</t>
  </si>
  <si>
    <r>
      <rPr>
        <b/>
        <sz val="20"/>
        <color theme="1"/>
        <rFont val="Calibri"/>
      </rPr>
      <t xml:space="preserve">MAREA 06
</t>
    </r>
    <r>
      <rPr>
        <b/>
        <sz val="20"/>
        <color rgb="FFFF0000"/>
        <rFont val="Calibri"/>
      </rPr>
      <t>в цвете по RAL</t>
    </r>
  </si>
  <si>
    <t>1802206MRF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</si>
  <si>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полностью</t>
    </r>
  </si>
  <si>
    <r>
      <rPr>
        <b/>
        <sz val="20"/>
        <color rgb="FFFF0000"/>
        <rFont val="Calibri"/>
      </rPr>
      <t>NEW</t>
    </r>
    <r>
      <rPr>
        <b/>
        <sz val="20"/>
        <color rgb="FF000000"/>
        <rFont val="Calibri"/>
      </rPr>
      <t xml:space="preserve"> 
MAREA 07</t>
    </r>
  </si>
  <si>
    <t>1802207M</t>
  </si>
  <si>
    <t>420х420х130</t>
  </si>
  <si>
    <t xml:space="preserve">16232WM </t>
  </si>
  <si>
    <r>
      <rPr>
        <b/>
        <sz val="20"/>
        <color rgb="FFFF0000"/>
        <rFont val="Calibri"/>
      </rPr>
      <t>NEW</t>
    </r>
    <r>
      <rPr>
        <b/>
        <sz val="20"/>
        <color rgb="FF000000"/>
        <rFont val="Calibri"/>
      </rPr>
      <t xml:space="preserve">
 MAREA 07
</t>
    </r>
    <r>
      <rPr>
        <b/>
        <sz val="20"/>
        <color rgb="FFFF0000"/>
        <rFont val="Calibri"/>
      </rPr>
      <t>в цвете по RAL</t>
    </r>
  </si>
  <si>
    <t>1802207MRF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</si>
  <si>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полностью</t>
    </r>
  </si>
  <si>
    <r>
      <rPr>
        <b/>
        <sz val="20"/>
        <color rgb="FFFF0000"/>
        <rFont val="Calibri"/>
      </rPr>
      <t>NEW</t>
    </r>
    <r>
      <rPr>
        <b/>
        <sz val="20"/>
        <color rgb="FF000000"/>
        <rFont val="Calibri"/>
      </rPr>
      <t xml:space="preserve">
MAREA 08
</t>
    </r>
  </si>
  <si>
    <t>1802208M</t>
  </si>
  <si>
    <r>
      <rPr>
        <b/>
        <sz val="20"/>
        <color rgb="FFFF0000"/>
        <rFont val="Calibri"/>
      </rPr>
      <t>NEW</t>
    </r>
    <r>
      <rPr>
        <b/>
        <sz val="20"/>
        <color rgb="FF000000"/>
        <rFont val="Calibri"/>
      </rPr>
      <t xml:space="preserve">
MAREA 08
</t>
    </r>
    <r>
      <rPr>
        <b/>
        <sz val="20"/>
        <color rgb="FFFF0000"/>
        <rFont val="Calibri"/>
      </rPr>
      <t>в цвете по RAL</t>
    </r>
  </si>
  <si>
    <t>1802208MRF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</si>
  <si>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полностью</t>
    </r>
  </si>
  <si>
    <r>
      <rPr>
        <b/>
        <sz val="20"/>
        <color rgb="FFFF0000"/>
        <rFont val="Calibri"/>
      </rPr>
      <t>NEW</t>
    </r>
    <r>
      <rPr>
        <b/>
        <sz val="20"/>
        <color rgb="FF000000"/>
        <rFont val="Calibri"/>
      </rPr>
      <t xml:space="preserve"> 
MAREA 09</t>
    </r>
  </si>
  <si>
    <t>1802209M</t>
  </si>
  <si>
    <t>550х380х126</t>
  </si>
  <si>
    <r>
      <rPr>
        <b/>
        <sz val="20"/>
        <color rgb="FFFF0000"/>
        <rFont val="Calibri"/>
      </rPr>
      <t>NEW</t>
    </r>
    <r>
      <rPr>
        <b/>
        <sz val="20"/>
        <color rgb="FF000000"/>
        <rFont val="Calibri"/>
      </rPr>
      <t xml:space="preserve">
 MAREA 09
</t>
    </r>
    <r>
      <rPr>
        <b/>
        <sz val="20"/>
        <color rgb="FFFF0000"/>
        <rFont val="Calibri"/>
      </rPr>
      <t>в цвете по RAL</t>
    </r>
  </si>
  <si>
    <t>1802209MRF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</si>
  <si>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полностью</t>
    </r>
  </si>
  <si>
    <r>
      <rPr>
        <b/>
        <sz val="20"/>
        <color rgb="FFFF0000"/>
        <rFont val="Calibri"/>
      </rPr>
      <t>NEW</t>
    </r>
    <r>
      <rPr>
        <b/>
        <sz val="20"/>
        <color rgb="FF000000"/>
        <rFont val="Calibri"/>
      </rPr>
      <t xml:space="preserve"> 
MAREA 10</t>
    </r>
  </si>
  <si>
    <t>1802210M</t>
  </si>
  <si>
    <t>750х400х129</t>
  </si>
  <si>
    <r>
      <rPr>
        <b/>
        <sz val="20"/>
        <color rgb="FFFF0000"/>
        <rFont val="Calibri"/>
      </rPr>
      <t>NEW</t>
    </r>
    <r>
      <rPr>
        <b/>
        <sz val="20"/>
        <color rgb="FF000000"/>
        <rFont val="Calibri"/>
      </rPr>
      <t xml:space="preserve">
 MAREA 10
</t>
    </r>
    <r>
      <rPr>
        <b/>
        <sz val="20"/>
        <color rgb="FFFF0000"/>
        <rFont val="Calibri"/>
      </rPr>
      <t>в цвете по RAL</t>
    </r>
  </si>
  <si>
    <t>1802210MRF</t>
  </si>
  <si>
    <r>
      <rPr>
        <sz val="20"/>
        <color rgb="FF000000"/>
        <rFont val="Calibri"/>
      </rPr>
      <t xml:space="preserve">Раковина с отверстием, </t>
    </r>
    <r>
      <rPr>
        <b/>
        <sz val="20"/>
        <color rgb="FF000000"/>
        <rFont val="Calibri"/>
      </rPr>
      <t>покраска по RAL полностью</t>
    </r>
  </si>
  <si>
    <t>Душевые поддоны</t>
  </si>
  <si>
    <t xml:space="preserve">OASI
</t>
  </si>
  <si>
    <t>120321M</t>
  </si>
  <si>
    <t>900х900х30</t>
  </si>
  <si>
    <t>Поддон, сифон</t>
  </si>
  <si>
    <r>
      <rPr>
        <b/>
        <sz val="20"/>
        <color theme="1"/>
        <rFont val="Calibri"/>
      </rPr>
      <t xml:space="preserve">OASI
</t>
    </r>
    <r>
      <rPr>
        <b/>
        <sz val="20"/>
        <color rgb="FFFF0000"/>
        <rFont val="Calibri"/>
      </rPr>
      <t xml:space="preserve">
в цвете по RAL</t>
    </r>
  </si>
  <si>
    <t>120321MRF</t>
  </si>
  <si>
    <r>
      <rPr>
        <sz val="20"/>
        <color rgb="FF000000"/>
        <rFont val="Calibri"/>
      </rPr>
      <t xml:space="preserve">Поддон, сифон, </t>
    </r>
    <r>
      <rPr>
        <b/>
        <sz val="20"/>
        <color rgb="FF000000"/>
        <rFont val="Calibri"/>
      </rPr>
      <t>покраска по RAL полностью</t>
    </r>
  </si>
  <si>
    <t>OASI</t>
  </si>
  <si>
    <t>120322M</t>
  </si>
  <si>
    <t>1200х900х30</t>
  </si>
  <si>
    <t>Поддон, сифон
*Вы можете скорректировать ширину поддона техническим обрезом от 10 до 40 мм, а длину от 10 до 100 мм.(бесплатно)</t>
  </si>
  <si>
    <r>
      <rPr>
        <b/>
        <sz val="20"/>
        <color theme="1"/>
        <rFont val="Calibri"/>
      </rPr>
      <t>OASI</t>
    </r>
    <r>
      <rPr>
        <b/>
        <sz val="20"/>
        <color rgb="FFFF0000"/>
        <rFont val="Calibri"/>
      </rPr>
      <t xml:space="preserve">
в цвете по RAL</t>
    </r>
  </si>
  <si>
    <t>120322MRF</t>
  </si>
  <si>
    <r>
      <rPr>
        <sz val="20"/>
        <color rgb="FF000000"/>
        <rFont val="Calibri"/>
      </rPr>
      <t xml:space="preserve">Поддон, сифон, </t>
    </r>
    <r>
      <rPr>
        <b/>
        <sz val="20"/>
        <color rgb="FF000000"/>
        <rFont val="Calibri"/>
      </rPr>
      <t>покраска по RAL полностью
*Вы можете скорректировать ширину поддона техническим обрезом от 10 до 40 мм, а длину от 10 до 100 мм.(бесплатно)</t>
    </r>
  </si>
  <si>
    <t>CAPRI</t>
  </si>
  <si>
    <t>120211G</t>
  </si>
  <si>
    <t>1500х800х82</t>
  </si>
  <si>
    <t>120211M</t>
  </si>
  <si>
    <t>120221M</t>
  </si>
  <si>
    <t>S-Ston, матовый</t>
  </si>
  <si>
    <r>
      <rPr>
        <b/>
        <sz val="20"/>
        <color theme="1"/>
        <rFont val="Calibri"/>
      </rPr>
      <t xml:space="preserve">CAPRI
</t>
    </r>
    <r>
      <rPr>
        <b/>
        <sz val="20"/>
        <color rgb="FFFF0000"/>
        <rFont val="Calibri"/>
      </rPr>
      <t>в цвете по RAL</t>
    </r>
  </si>
  <si>
    <t>120211GRF</t>
  </si>
  <si>
    <r>
      <rPr>
        <sz val="20"/>
        <color rgb="FF000000"/>
        <rFont val="Calibri"/>
      </rPr>
      <t xml:space="preserve">Поддон,сифон, </t>
    </r>
    <r>
      <rPr>
        <b/>
        <sz val="20"/>
        <color rgb="FF000000"/>
        <rFont val="Calibri"/>
      </rPr>
      <t>покраска по RAL полностью</t>
    </r>
  </si>
  <si>
    <t>Черный: RAL 9005;                  Цветной - любой RAL</t>
  </si>
  <si>
    <t>120211MRF</t>
  </si>
  <si>
    <t>S-Sense, матовый,     RAL полностью</t>
  </si>
  <si>
    <r>
      <rPr>
        <sz val="20"/>
        <color rgb="FF000000"/>
        <rFont val="Calibri"/>
      </rPr>
      <t>Поддон, сифон.</t>
    </r>
    <r>
      <rPr>
        <b/>
        <sz val="20"/>
        <color rgb="FF000000"/>
        <rFont val="Calibri"/>
      </rPr>
      <t>покраска по RAL полностью</t>
    </r>
  </si>
  <si>
    <r>
      <rPr>
        <sz val="18"/>
        <color rgb="FF000000"/>
        <rFont val="Calibri"/>
      </rPr>
      <t xml:space="preserve">Черный не доступен,  </t>
    </r>
    <r>
      <rPr>
        <b/>
        <sz val="18"/>
        <color rgb="FF000000"/>
        <rFont val="Calibri"/>
      </rPr>
      <t>Темные оттенки ограничены (см. файл "S-Sense RAL" )</t>
    </r>
  </si>
  <si>
    <t>120221MRF</t>
  </si>
  <si>
    <r>
      <rPr>
        <sz val="20"/>
        <color rgb="FF000000"/>
        <rFont val="Calibri"/>
      </rPr>
      <t xml:space="preserve">Поддон,сифон, </t>
    </r>
    <r>
      <rPr>
        <b/>
        <sz val="20"/>
        <color rgb="FF000000"/>
        <rFont val="Calibri"/>
      </rPr>
      <t>покраска по RAL полностью</t>
    </r>
  </si>
  <si>
    <t>Акссесуары</t>
  </si>
  <si>
    <r>
      <rPr>
        <b/>
        <sz val="20"/>
        <color rgb="FFFF0000"/>
        <rFont val="Calibri"/>
      </rPr>
      <t>NEW</t>
    </r>
    <r>
      <rPr>
        <b/>
        <sz val="20"/>
        <color rgb="FF000000"/>
        <rFont val="Calibri"/>
      </rPr>
      <t xml:space="preserve">
Стакан 
Gocce</t>
    </r>
  </si>
  <si>
    <t>120х120х20</t>
  </si>
  <si>
    <t>Стаканчик для щёток и зубной пасты. Элегантная закруглённая форма. Утолщённое дно для большей устойчивости.</t>
  </si>
  <si>
    <t>1901201RF</t>
  </si>
  <si>
    <r>
      <rPr>
        <b/>
        <sz val="20"/>
        <color rgb="FFFF0000"/>
        <rFont val="Calibri"/>
      </rPr>
      <t>NEW</t>
    </r>
    <r>
      <rPr>
        <b/>
        <sz val="20"/>
        <color rgb="FF000000"/>
        <rFont val="Calibri"/>
      </rPr>
      <t xml:space="preserve">
Мыльница
Gocce
</t>
    </r>
  </si>
  <si>
    <t>60х60х120</t>
  </si>
  <si>
    <t>Мыльница.  Дизайн, вдохновлённый природой. Круги на воде от упавшей капли.</t>
  </si>
  <si>
    <t>1902201RF</t>
  </si>
  <si>
    <t xml:space="preserve">Донные клапаны </t>
  </si>
  <si>
    <r>
      <rPr>
        <b/>
        <sz val="20"/>
        <color theme="1"/>
        <rFont val="Calibri"/>
      </rPr>
      <t xml:space="preserve">донный клапан 
для ванны 
D 401 
Для моделей </t>
    </r>
    <r>
      <rPr>
        <b/>
        <sz val="20"/>
        <color rgb="FFFF0000"/>
        <rFont val="Calibri"/>
      </rPr>
      <t>кроме</t>
    </r>
    <r>
      <rPr>
        <b/>
        <sz val="20"/>
        <color rgb="FF000000"/>
        <rFont val="Calibri"/>
      </rPr>
      <t xml:space="preserve"> Paola 172, Paola Bassa 172 Nuova, Diva, Alda Nova, Agatha </t>
    </r>
  </si>
  <si>
    <t>15111H</t>
  </si>
  <si>
    <t>хром</t>
  </si>
  <si>
    <t>Донный клапан для ванны  "Up&amp;Down"</t>
  </si>
  <si>
    <t>Цвет базовый: хром.</t>
  </si>
  <si>
    <t>15111G</t>
  </si>
  <si>
    <t>золото</t>
  </si>
  <si>
    <t>Цвет базовый: золото.</t>
  </si>
  <si>
    <t>15111B</t>
  </si>
  <si>
    <t>бронза</t>
  </si>
  <si>
    <t>Цвет базовый: бронза.</t>
  </si>
  <si>
    <t>15121WG</t>
  </si>
  <si>
    <t>S-Sense, белый глянцевый</t>
  </si>
  <si>
    <t>15121WM</t>
  </si>
  <si>
    <t>S-Sense, белый матовый</t>
  </si>
  <si>
    <t>15131WM</t>
  </si>
  <si>
    <t>S-Stone, белый матовый</t>
  </si>
  <si>
    <r>
      <rPr>
        <b/>
        <sz val="20"/>
        <color theme="1"/>
        <rFont val="Calibri"/>
      </rPr>
      <t xml:space="preserve">донный клапан 
для ванны 
D 401 </t>
    </r>
    <r>
      <rPr>
        <b/>
        <sz val="20"/>
        <color rgb="FFFF0000"/>
        <rFont val="Calibri"/>
      </rPr>
      <t xml:space="preserve"> покраска по RAL</t>
    </r>
  </si>
  <si>
    <t>15121RG</t>
  </si>
  <si>
    <t>S-Sense,  глянцевый, покраска по RAL</t>
  </si>
  <si>
    <t>Донный клапан для ванны  "Up&amp;Down", покраска по RAL</t>
  </si>
  <si>
    <t>Черный: RAL 9005;  Цветной - любой RAL</t>
  </si>
  <si>
    <t>15121RM</t>
  </si>
  <si>
    <t>S-Sense,  матовый, покраска по RAL</t>
  </si>
  <si>
    <t>Черный не доступен,  Темные оттенки ограничены (см. файл "S-Sense RAL" )</t>
  </si>
  <si>
    <t>15131RM</t>
  </si>
  <si>
    <t>S-Stone,  матовый, покраска по RAL</t>
  </si>
  <si>
    <t>Черный: RAL 9011;  Цветной - любой RAL</t>
  </si>
  <si>
    <t>донный клапан для ванны D 402 
Для моделей Paola 172, Paola Bassa 172 Nuova, Diva, Alda Nova, Agatha,GRECA</t>
  </si>
  <si>
    <t>15221WG</t>
  </si>
  <si>
    <t>15221WM</t>
  </si>
  <si>
    <t>15231WM</t>
  </si>
  <si>
    <r>
      <rPr>
        <b/>
        <sz val="20"/>
        <color theme="1"/>
        <rFont val="Calibri"/>
      </rPr>
      <t xml:space="preserve">донный клапан для ванны D 402 
</t>
    </r>
    <r>
      <rPr>
        <b/>
        <sz val="20"/>
        <color rgb="FFFF0000"/>
        <rFont val="Calibri"/>
      </rPr>
      <t>покраска по RAL</t>
    </r>
  </si>
  <si>
    <t>15221RG</t>
  </si>
  <si>
    <t>15221RM</t>
  </si>
  <si>
    <t>15231RM</t>
  </si>
  <si>
    <t>Встраиваемы ванны ORLANDO, ORLANDO VASTA и ORNELLA не комплектуются донными клапанами (только конфигурации ORLANDO KIT, ORLANDO VASTA KIT и ORNELLA KIT)</t>
  </si>
  <si>
    <r>
      <rPr>
        <b/>
        <sz val="20"/>
        <color theme="1"/>
        <rFont val="Calibri"/>
      </rPr>
      <t xml:space="preserve">Донный клапан
для раковины 
 D 501 
Для моделей </t>
    </r>
    <r>
      <rPr>
        <b/>
        <sz val="20"/>
        <color rgb="FFFF0000"/>
        <rFont val="Calibri"/>
      </rPr>
      <t xml:space="preserve">кроме </t>
    </r>
    <r>
      <rPr>
        <b/>
        <sz val="20"/>
        <color rgb="FF000000"/>
        <rFont val="Calibri"/>
      </rPr>
      <t>Armonia , ALDA, Gloria 312</t>
    </r>
  </si>
  <si>
    <t>Донный клапан для раковины  "Up&amp;Down"</t>
  </si>
  <si>
    <r>
      <rPr>
        <b/>
        <sz val="20"/>
        <color theme="1"/>
        <rFont val="Calibri"/>
      </rPr>
      <t xml:space="preserve">Донный клапан
для раковины 
 D 501  </t>
    </r>
    <r>
      <rPr>
        <b/>
        <sz val="20"/>
        <color rgb="FFFF0000"/>
        <rFont val="Calibri"/>
      </rPr>
      <t>покраска по RAL</t>
    </r>
  </si>
  <si>
    <t>Донный клапан для раковины  "Up&amp;Down", покраска по RAL</t>
  </si>
  <si>
    <t>Донный клапан
для раковины 
 D 502 
Для моделей  Armonia, Gloria 312</t>
  </si>
  <si>
    <r>
      <rPr>
        <b/>
        <sz val="20"/>
        <color theme="1"/>
        <rFont val="Calibri"/>
      </rPr>
      <t xml:space="preserve">Донный клапан
для раковины 
 D 502 
</t>
    </r>
    <r>
      <rPr>
        <b/>
        <sz val="20"/>
        <color rgb="FFFF0000"/>
        <rFont val="Calibri"/>
      </rPr>
      <t>покраска по RAL</t>
    </r>
  </si>
  <si>
    <t>16221RG</t>
  </si>
  <si>
    <t>Донный клапан
для раковины       
 D 504 
Для моделей  Alda,Marea ,LUCE</t>
  </si>
  <si>
    <r>
      <rPr>
        <b/>
        <sz val="20"/>
        <color theme="1"/>
        <rFont val="Calibri"/>
      </rPr>
      <t xml:space="preserve">Донный клапан
для раковины 
 D 504
</t>
    </r>
    <r>
      <rPr>
        <b/>
        <sz val="20"/>
        <color rgb="FFFF0000"/>
        <rFont val="Calibri"/>
      </rPr>
      <t>покраска по RAL</t>
    </r>
  </si>
  <si>
    <t>Донный клапан для раковины D 503</t>
  </si>
  <si>
    <t>Выпуск для раковины (решетка)</t>
  </si>
  <si>
    <t>Наценка на цветные изделия</t>
  </si>
  <si>
    <t xml:space="preserve">S-SENSE*,
любой цвет
</t>
  </si>
  <si>
    <t xml:space="preserve">*Изделия в материале S-Sense с глянцевой поверхностью доступны к покраске в любой цвет.                                                                                                                        Изделия  в материале S-Sense с матовой поверхностью имеют ограниченную политру. Возможность окрашивания в определнный оттенок следует согласовать с вашим персональным менеджером до оформления заказа. </t>
  </si>
  <si>
    <r>
      <rPr>
        <sz val="22"/>
        <color rgb="FFFFFFFF"/>
        <rFont val="Calibri"/>
      </rPr>
      <t>^</t>
    </r>
    <r>
      <rPr>
        <sz val="22"/>
        <color theme="1"/>
        <rFont val="Calibri"/>
      </rPr>
      <t xml:space="preserve">+ </t>
    </r>
    <r>
      <rPr>
        <sz val="22"/>
        <color rgb="FF000000"/>
        <rFont val="Calibri"/>
      </rPr>
      <t>50%</t>
    </r>
  </si>
  <si>
    <t xml:space="preserve"> Цвета, не доступные в материале S-Sense с матовой поврехностью, вы можете посмотреть, перейдя по ссылке</t>
  </si>
  <si>
    <t xml:space="preserve">S-STONE
любой цвет
</t>
  </si>
  <si>
    <r>
      <rPr>
        <sz val="22"/>
        <color rgb="FFFFFFFF"/>
        <rFont val="Calibri"/>
      </rPr>
      <t xml:space="preserve">^ </t>
    </r>
    <r>
      <rPr>
        <sz val="22"/>
        <color theme="1"/>
        <rFont val="Calibri"/>
      </rPr>
      <t xml:space="preserve">+ </t>
    </r>
    <r>
      <rPr>
        <sz val="22"/>
        <color rgb="FF000000"/>
        <rFont val="Calibri"/>
      </rPr>
      <t>80%</t>
    </r>
  </si>
  <si>
    <r>
      <rPr>
        <b/>
        <sz val="20"/>
        <color theme="1"/>
        <rFont val="Calibri"/>
      </rPr>
      <t xml:space="preserve">покраска только с внешней стороны
</t>
    </r>
    <r>
      <rPr>
        <sz val="20"/>
        <color rgb="FF000000"/>
        <rFont val="Calibri"/>
      </rPr>
      <t>любой цвет, материал и вид покрытия</t>
    </r>
  </si>
  <si>
    <r>
      <rPr>
        <sz val="22"/>
        <color rgb="FFFFFFFF"/>
        <rFont val="Calibri"/>
      </rPr>
      <t xml:space="preserve">^ </t>
    </r>
    <r>
      <rPr>
        <sz val="22"/>
        <color theme="1"/>
        <rFont val="Calibri"/>
      </rPr>
      <t>+</t>
    </r>
    <r>
      <rPr>
        <sz val="22"/>
        <color rgb="FFFFFFFF"/>
        <rFont val="Calibri"/>
      </rPr>
      <t xml:space="preserve"> </t>
    </r>
    <r>
      <rPr>
        <sz val="22"/>
        <color rgb="FF000000"/>
        <rFont val="Calibri"/>
      </rPr>
      <t>30%</t>
    </r>
  </si>
  <si>
    <t>Дополнительные опции (цена для дилера)</t>
  </si>
  <si>
    <t>технологический вырез в отдельностоящих ваннах</t>
  </si>
  <si>
    <t>технологический вырез в раковинах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</si>
</sst>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5" x14ac:knownFonts="1">
    <font>
      <sz val="11"/>
      <color theme="1"/>
      <name val="Calibri"/>
      <scheme val="minor"/>
    </font>
    <font>
      <b/>
      <sz val="36"/>
      <color theme="1"/>
      <name val="Calibri"/>
    </font>
    <font>
      <b/>
      <sz val="28"/>
      <color theme="1"/>
      <name val="Calibri"/>
    </font>
    <font>
      <sz val="24"/>
      <color theme="1"/>
      <name val="Calibri"/>
    </font>
    <font>
      <sz val="11"/>
      <name val="Calibri"/>
    </font>
    <font>
      <sz val="11"/>
      <color theme="1"/>
      <name val="Rockwell"/>
    </font>
    <font>
      <sz val="11"/>
      <color theme="1"/>
      <name val="Calibri"/>
    </font>
    <font>
      <sz val="16"/>
      <color theme="1"/>
      <name val="Calibri"/>
    </font>
    <font>
      <b/>
      <sz val="20"/>
      <color theme="1"/>
      <name val="Calibri"/>
    </font>
    <font>
      <sz val="20"/>
      <color theme="1"/>
      <name val="Calibri"/>
    </font>
    <font>
      <sz val="18"/>
      <color theme="1"/>
      <name val="Calibri"/>
    </font>
    <font>
      <sz val="22"/>
      <color theme="1"/>
      <name val="Calibri"/>
    </font>
    <font>
      <b/>
      <sz val="24"/>
      <color theme="1"/>
      <name val="Calibri"/>
    </font>
    <font>
      <sz val="20"/>
      <color rgb="FF000000"/>
      <name val="Calibri"/>
    </font>
    <font>
      <sz val="18"/>
      <color rgb="FF000000"/>
      <name val="Calibri"/>
    </font>
    <font>
      <sz val="16"/>
      <color rgb="FF000000"/>
      <name val="Calibri"/>
    </font>
    <font>
      <sz val="18"/>
      <color rgb="FFFF0000"/>
      <name val="Calibri"/>
    </font>
    <font>
      <b/>
      <sz val="20"/>
      <color rgb="FFFF0000"/>
      <name val="Calibri"/>
    </font>
    <font>
      <sz val="20"/>
      <color rgb="FFFF0000"/>
      <name val="Calibri"/>
    </font>
    <font>
      <b/>
      <sz val="22"/>
      <color theme="1"/>
      <name val="Calibri"/>
    </font>
    <font>
      <b/>
      <sz val="16"/>
      <color rgb="FF000000"/>
      <name val="Calibri"/>
    </font>
    <font>
      <b/>
      <sz val="18"/>
      <color rgb="FF000000"/>
      <name val="Calibri"/>
    </font>
    <font>
      <sz val="28"/>
      <color theme="1"/>
      <name val="Calibri"/>
    </font>
    <font>
      <b/>
      <sz val="20"/>
      <color rgb="FF000000"/>
      <name val="Calibri"/>
    </font>
    <font>
      <b/>
      <sz val="18"/>
      <color theme="1"/>
      <name val="Calibri"/>
    </font>
    <font>
      <u/>
      <sz val="22"/>
      <color theme="10"/>
      <name val="Calibri"/>
    </font>
    <font>
      <sz val="20"/>
      <color theme="1"/>
      <name val="Rockwell"/>
    </font>
    <font>
      <b/>
      <sz val="18"/>
      <color theme="1"/>
      <name val="Rockwell"/>
    </font>
    <font>
      <b/>
      <sz val="11"/>
      <color theme="1"/>
      <name val="Rockwell"/>
    </font>
    <font>
      <b/>
      <sz val="20"/>
      <color theme="1"/>
      <name val="Rockwell"/>
    </font>
    <font>
      <sz val="18"/>
      <color theme="1"/>
      <name val="Rockwell"/>
    </font>
    <font>
      <b/>
      <sz val="16"/>
      <color rgb="FFFF0000"/>
      <name val="Calibri"/>
    </font>
    <font>
      <b/>
      <sz val="18"/>
      <color rgb="FFFF0000"/>
      <name val="Calibri"/>
    </font>
    <font>
      <sz val="22"/>
      <color rgb="FFFFFFFF"/>
      <name val="Calibri"/>
    </font>
    <font>
      <sz val="22"/>
      <color rgb="FF000000"/>
      <name val="Calibri"/>
    </font>
  </fonts>
  <fills count="7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rgb="FFBFBFBF"/>
        <bgColor rgb="FFBFBFBF"/>
      </patternFill>
    </fill>
    <fill>
      <patternFill patternType="solid">
        <fgColor rgb="FF7F7F7F"/>
        <bgColor rgb="FF7F7F7F"/>
      </patternFill>
    </fill>
    <fill>
      <patternFill patternType="solid">
        <fgColor rgb="FFF2F2F2"/>
        <bgColor rgb="FFF2F2F2"/>
      </patternFill>
    </fill>
  </fills>
  <borders count="98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/>
      <diagonal/>
    </border>
  </borders>
  <cellStyleXfs count="1">
    <xf numFmtId="0" fontId="0" fillId="0" borderId="0"/>
  </cellStyleXfs>
  <cellXfs count="307">
    <xf numFmtId="0" fontId="0" fillId="0" borderId="0" xfId="0" applyFont="1" applyAlignment="1"/>
    <xf numFmtId="0" fontId="5" fillId="0" borderId="0" xfId="0" applyFont="1"/>
    <xf numFmtId="0" fontId="7" fillId="0" borderId="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/>
    </xf>
    <xf numFmtId="0" fontId="8" fillId="3" borderId="4" xfId="0" applyFont="1" applyFill="1" applyBorder="1" applyAlignment="1">
      <alignment horizontal="center" vertical="center" wrapText="1"/>
    </xf>
    <xf numFmtId="0" fontId="10" fillId="3" borderId="4" xfId="0" applyFont="1" applyFill="1" applyBorder="1" applyAlignment="1">
      <alignment horizontal="center" vertical="center" wrapText="1"/>
    </xf>
    <xf numFmtId="3" fontId="11" fillId="3" borderId="4" xfId="0" applyNumberFormat="1" applyFont="1" applyFill="1" applyBorder="1" applyAlignment="1">
      <alignment horizontal="center" vertical="center" wrapText="1"/>
    </xf>
    <xf numFmtId="0" fontId="10" fillId="3" borderId="8" xfId="0" applyFont="1" applyFill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 vertical="center" wrapText="1"/>
    </xf>
    <xf numFmtId="3" fontId="11" fillId="0" borderId="12" xfId="0" applyNumberFormat="1" applyFont="1" applyBorder="1" applyAlignment="1">
      <alignment horizontal="center" vertical="center" wrapText="1"/>
    </xf>
    <xf numFmtId="0" fontId="14" fillId="2" borderId="16" xfId="0" applyFont="1" applyFill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10" fillId="0" borderId="20" xfId="0" applyFont="1" applyBorder="1" applyAlignment="1">
      <alignment horizontal="center" vertical="center" wrapText="1"/>
    </xf>
    <xf numFmtId="0" fontId="10" fillId="2" borderId="20" xfId="0" applyFont="1" applyFill="1" applyBorder="1" applyAlignment="1">
      <alignment horizontal="center" vertical="center" wrapText="1"/>
    </xf>
    <xf numFmtId="3" fontId="11" fillId="0" borderId="20" xfId="0" applyNumberFormat="1" applyFont="1" applyBorder="1" applyAlignment="1">
      <alignment horizontal="center" vertical="center" wrapText="1"/>
    </xf>
    <xf numFmtId="0" fontId="14" fillId="2" borderId="24" xfId="0" applyFont="1" applyFill="1" applyBorder="1" applyAlignment="1">
      <alignment horizontal="center" vertical="center" wrapText="1"/>
    </xf>
    <xf numFmtId="0" fontId="8" fillId="0" borderId="27" xfId="0" applyFont="1" applyBorder="1" applyAlignment="1">
      <alignment horizontal="center" vertical="center" wrapText="1"/>
    </xf>
    <xf numFmtId="0" fontId="10" fillId="0" borderId="27" xfId="0" applyFont="1" applyBorder="1" applyAlignment="1">
      <alignment horizontal="center" vertical="center" wrapText="1"/>
    </xf>
    <xf numFmtId="0" fontId="10" fillId="2" borderId="27" xfId="0" applyFont="1" applyFill="1" applyBorder="1" applyAlignment="1">
      <alignment horizontal="center" vertical="center" wrapText="1"/>
    </xf>
    <xf numFmtId="3" fontId="11" fillId="0" borderId="27" xfId="0" applyNumberFormat="1" applyFont="1" applyBorder="1" applyAlignment="1">
      <alignment horizontal="center" vertical="center" wrapText="1"/>
    </xf>
    <xf numFmtId="0" fontId="14" fillId="2" borderId="31" xfId="0" applyFont="1" applyFill="1" applyBorder="1" applyAlignment="1">
      <alignment horizontal="center" vertical="center" wrapText="1"/>
    </xf>
    <xf numFmtId="0" fontId="8" fillId="0" borderId="33" xfId="0" applyFont="1" applyBorder="1" applyAlignment="1">
      <alignment horizontal="center" vertical="center" wrapText="1"/>
    </xf>
    <xf numFmtId="0" fontId="10" fillId="0" borderId="33" xfId="0" applyFont="1" applyBorder="1" applyAlignment="1">
      <alignment horizontal="center" vertical="center" wrapText="1"/>
    </xf>
    <xf numFmtId="0" fontId="10" fillId="2" borderId="34" xfId="0" applyFont="1" applyFill="1" applyBorder="1" applyAlignment="1">
      <alignment horizontal="center" vertical="center" wrapText="1"/>
    </xf>
    <xf numFmtId="3" fontId="11" fillId="0" borderId="33" xfId="0" applyNumberFormat="1" applyFont="1" applyBorder="1" applyAlignment="1">
      <alignment horizontal="center" vertical="center" wrapText="1"/>
    </xf>
    <xf numFmtId="0" fontId="14" fillId="2" borderId="38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15" fillId="2" borderId="24" xfId="0" applyFont="1" applyFill="1" applyBorder="1" applyAlignment="1">
      <alignment horizontal="center" vertical="center" wrapText="1"/>
    </xf>
    <xf numFmtId="0" fontId="8" fillId="0" borderId="41" xfId="0" applyFont="1" applyBorder="1" applyAlignment="1">
      <alignment horizontal="center" vertical="center" wrapText="1"/>
    </xf>
    <xf numFmtId="0" fontId="10" fillId="0" borderId="41" xfId="0" applyFont="1" applyBorder="1" applyAlignment="1">
      <alignment horizontal="center" vertical="center" wrapText="1"/>
    </xf>
    <xf numFmtId="0" fontId="10" fillId="2" borderId="42" xfId="0" applyFont="1" applyFill="1" applyBorder="1" applyAlignment="1">
      <alignment horizontal="center" vertical="center" wrapText="1"/>
    </xf>
    <xf numFmtId="3" fontId="11" fillId="0" borderId="41" xfId="0" applyNumberFormat="1" applyFont="1" applyBorder="1" applyAlignment="1">
      <alignment horizontal="center" vertical="center" wrapText="1"/>
    </xf>
    <xf numFmtId="0" fontId="12" fillId="0" borderId="41" xfId="0" applyFont="1" applyBorder="1" applyAlignment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0" fontId="12" fillId="0" borderId="27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9" fillId="0" borderId="20" xfId="0" applyFont="1" applyBorder="1" applyAlignment="1">
      <alignment horizontal="center" vertical="center" wrapText="1"/>
    </xf>
    <xf numFmtId="0" fontId="9" fillId="0" borderId="27" xfId="0" applyFont="1" applyBorder="1" applyAlignment="1">
      <alignment horizontal="center" vertical="center" wrapText="1"/>
    </xf>
    <xf numFmtId="0" fontId="8" fillId="2" borderId="42" xfId="0" applyFont="1" applyFill="1" applyBorder="1" applyAlignment="1">
      <alignment horizontal="center" vertical="center" wrapText="1"/>
    </xf>
    <xf numFmtId="3" fontId="11" fillId="2" borderId="42" xfId="0" applyNumberFormat="1" applyFont="1" applyFill="1" applyBorder="1" applyAlignment="1">
      <alignment horizontal="center" vertical="center" wrapText="1"/>
    </xf>
    <xf numFmtId="0" fontId="5" fillId="2" borderId="43" xfId="0" applyFont="1" applyFill="1" applyBorder="1"/>
    <xf numFmtId="0" fontId="8" fillId="2" borderId="27" xfId="0" applyFont="1" applyFill="1" applyBorder="1" applyAlignment="1">
      <alignment horizontal="center" vertical="center" wrapText="1"/>
    </xf>
    <xf numFmtId="0" fontId="5" fillId="2" borderId="42" xfId="0" applyFont="1" applyFill="1" applyBorder="1"/>
    <xf numFmtId="0" fontId="5" fillId="0" borderId="20" xfId="0" applyFont="1" applyBorder="1"/>
    <xf numFmtId="0" fontId="5" fillId="0" borderId="27" xfId="0" applyFont="1" applyBorder="1"/>
    <xf numFmtId="0" fontId="7" fillId="2" borderId="48" xfId="0" applyFont="1" applyFill="1" applyBorder="1" applyAlignment="1">
      <alignment horizontal="center" vertical="center" wrapText="1"/>
    </xf>
    <xf numFmtId="0" fontId="8" fillId="2" borderId="49" xfId="0" applyFont="1" applyFill="1" applyBorder="1" applyAlignment="1">
      <alignment horizontal="center" vertical="center" wrapText="1"/>
    </xf>
    <xf numFmtId="0" fontId="6" fillId="2" borderId="50" xfId="0" applyFont="1" applyFill="1" applyBorder="1"/>
    <xf numFmtId="0" fontId="9" fillId="2" borderId="50" xfId="0" applyFont="1" applyFill="1" applyBorder="1" applyAlignment="1">
      <alignment horizontal="center" vertical="center" wrapText="1"/>
    </xf>
    <xf numFmtId="0" fontId="10" fillId="2" borderId="50" xfId="0" applyFont="1" applyFill="1" applyBorder="1" applyAlignment="1">
      <alignment horizontal="center" vertical="center" wrapText="1"/>
    </xf>
    <xf numFmtId="3" fontId="11" fillId="2" borderId="50" xfId="0" applyNumberFormat="1" applyFont="1" applyFill="1" applyBorder="1" applyAlignment="1">
      <alignment horizontal="center" vertical="center" wrapText="1"/>
    </xf>
    <xf numFmtId="0" fontId="14" fillId="2" borderId="54" xfId="0" applyFont="1" applyFill="1" applyBorder="1" applyAlignment="1">
      <alignment horizontal="center" vertical="center" wrapText="1"/>
    </xf>
    <xf numFmtId="0" fontId="16" fillId="0" borderId="55" xfId="0" applyFont="1" applyBorder="1" applyAlignment="1">
      <alignment horizontal="center" vertical="center" wrapText="1"/>
    </xf>
    <xf numFmtId="1" fontId="3" fillId="2" borderId="20" xfId="0" applyNumberFormat="1" applyFont="1" applyFill="1" applyBorder="1" applyAlignment="1">
      <alignment horizontal="center" vertical="center" wrapText="1"/>
    </xf>
    <xf numFmtId="0" fontId="16" fillId="0" borderId="57" xfId="0" applyFont="1" applyBorder="1" applyAlignment="1">
      <alignment horizontal="center" vertical="center" wrapText="1"/>
    </xf>
    <xf numFmtId="0" fontId="17" fillId="0" borderId="21" xfId="0" applyFont="1" applyBorder="1" applyAlignment="1">
      <alignment horizontal="left" vertical="center" wrapText="1"/>
    </xf>
    <xf numFmtId="3" fontId="11" fillId="0" borderId="20" xfId="0" applyNumberFormat="1" applyFont="1" applyBorder="1" applyAlignment="1">
      <alignment horizontal="center" vertical="center"/>
    </xf>
    <xf numFmtId="3" fontId="11" fillId="0" borderId="27" xfId="0" applyNumberFormat="1" applyFont="1" applyBorder="1" applyAlignment="1">
      <alignment horizontal="center" vertical="center"/>
    </xf>
    <xf numFmtId="0" fontId="16" fillId="0" borderId="59" xfId="0" applyFont="1" applyBorder="1" applyAlignment="1">
      <alignment horizontal="center" vertical="center" wrapText="1"/>
    </xf>
    <xf numFmtId="3" fontId="19" fillId="0" borderId="27" xfId="0" applyNumberFormat="1" applyFont="1" applyBorder="1" applyAlignment="1">
      <alignment horizontal="center" vertical="center"/>
    </xf>
    <xf numFmtId="0" fontId="16" fillId="0" borderId="62" xfId="0" applyFont="1" applyBorder="1" applyAlignment="1">
      <alignment horizontal="center" vertical="center" wrapText="1"/>
    </xf>
    <xf numFmtId="0" fontId="6" fillId="0" borderId="23" xfId="0" applyFont="1" applyBorder="1" applyAlignment="1">
      <alignment horizontal="left" vertical="center" wrapText="1"/>
    </xf>
    <xf numFmtId="3" fontId="11" fillId="0" borderId="26" xfId="0" applyNumberFormat="1" applyFont="1" applyBorder="1" applyAlignment="1">
      <alignment horizontal="center" vertical="center"/>
    </xf>
    <xf numFmtId="4" fontId="9" fillId="2" borderId="63" xfId="0" applyNumberFormat="1" applyFont="1" applyFill="1" applyBorder="1" applyAlignment="1">
      <alignment horizontal="center" vertical="center" wrapText="1"/>
    </xf>
    <xf numFmtId="0" fontId="8" fillId="2" borderId="67" xfId="0" applyFont="1" applyFill="1" applyBorder="1" applyAlignment="1">
      <alignment horizontal="center" vertical="center" wrapText="1"/>
    </xf>
    <xf numFmtId="0" fontId="9" fillId="2" borderId="27" xfId="0" applyFont="1" applyFill="1" applyBorder="1" applyAlignment="1">
      <alignment horizontal="center" vertical="center" wrapText="1"/>
    </xf>
    <xf numFmtId="3" fontId="11" fillId="2" borderId="27" xfId="0" applyNumberFormat="1" applyFont="1" applyFill="1" applyBorder="1" applyAlignment="1">
      <alignment horizontal="center" vertical="center" wrapText="1"/>
    </xf>
    <xf numFmtId="0" fontId="10" fillId="2" borderId="31" xfId="0" applyFont="1" applyFill="1" applyBorder="1" applyAlignment="1">
      <alignment horizontal="center" vertical="center" wrapText="1"/>
    </xf>
    <xf numFmtId="0" fontId="20" fillId="2" borderId="31" xfId="0" applyFont="1" applyFill="1" applyBorder="1" applyAlignment="1">
      <alignment horizontal="center" vertical="center" wrapText="1"/>
    </xf>
    <xf numFmtId="0" fontId="14" fillId="2" borderId="70" xfId="0" applyFont="1" applyFill="1" applyBorder="1" applyAlignment="1">
      <alignment horizontal="center" vertical="center" wrapText="1"/>
    </xf>
    <xf numFmtId="3" fontId="11" fillId="0" borderId="41" xfId="0" applyNumberFormat="1" applyFont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 wrapText="1"/>
    </xf>
    <xf numFmtId="0" fontId="9" fillId="2" borderId="20" xfId="0" applyFont="1" applyFill="1" applyBorder="1" applyAlignment="1">
      <alignment horizontal="center" vertical="center" wrapText="1"/>
    </xf>
    <xf numFmtId="3" fontId="11" fillId="2" borderId="20" xfId="0" applyNumberFormat="1" applyFont="1" applyFill="1" applyBorder="1" applyAlignment="1">
      <alignment horizontal="center" vertical="center" wrapText="1"/>
    </xf>
    <xf numFmtId="0" fontId="9" fillId="2" borderId="42" xfId="0" applyFont="1" applyFill="1" applyBorder="1" applyAlignment="1">
      <alignment horizontal="center" vertical="center" wrapText="1"/>
    </xf>
    <xf numFmtId="0" fontId="14" fillId="0" borderId="71" xfId="0" applyFont="1" applyBorder="1" applyAlignment="1">
      <alignment horizontal="center" vertical="center" wrapText="1"/>
    </xf>
    <xf numFmtId="0" fontId="14" fillId="0" borderId="31" xfId="0" applyFont="1" applyBorder="1" applyAlignment="1">
      <alignment horizontal="center" vertical="center" wrapText="1"/>
    </xf>
    <xf numFmtId="0" fontId="9" fillId="0" borderId="26" xfId="0" applyFont="1" applyBorder="1" applyAlignment="1">
      <alignment horizontal="center" vertical="center" wrapText="1"/>
    </xf>
    <xf numFmtId="0" fontId="8" fillId="0" borderId="26" xfId="0" applyFont="1" applyBorder="1" applyAlignment="1">
      <alignment horizontal="center" vertical="center" wrapText="1"/>
    </xf>
    <xf numFmtId="0" fontId="10" fillId="0" borderId="26" xfId="0" applyFont="1" applyBorder="1" applyAlignment="1">
      <alignment horizontal="center" vertical="center" wrapText="1"/>
    </xf>
    <xf numFmtId="0" fontId="10" fillId="2" borderId="63" xfId="0" applyFont="1" applyFill="1" applyBorder="1" applyAlignment="1">
      <alignment horizontal="center" vertical="center" wrapText="1"/>
    </xf>
    <xf numFmtId="3" fontId="11" fillId="0" borderId="26" xfId="0" applyNumberFormat="1" applyFont="1" applyBorder="1" applyAlignment="1">
      <alignment horizontal="center" vertical="center" wrapText="1"/>
    </xf>
    <xf numFmtId="0" fontId="14" fillId="2" borderId="74" xfId="0" applyFont="1" applyFill="1" applyBorder="1" applyAlignment="1">
      <alignment horizontal="center" vertical="center" wrapText="1"/>
    </xf>
    <xf numFmtId="0" fontId="8" fillId="0" borderId="53" xfId="0" applyFont="1" applyBorder="1" applyAlignment="1">
      <alignment horizontal="center" vertical="center" wrapText="1"/>
    </xf>
    <xf numFmtId="0" fontId="8" fillId="0" borderId="50" xfId="0" applyFont="1" applyBorder="1" applyAlignment="1">
      <alignment horizontal="center" vertical="center" wrapText="1"/>
    </xf>
    <xf numFmtId="3" fontId="11" fillId="0" borderId="50" xfId="0" applyNumberFormat="1" applyFont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wrapText="1"/>
    </xf>
    <xf numFmtId="0" fontId="8" fillId="0" borderId="30" xfId="0" applyFont="1" applyBorder="1" applyAlignment="1">
      <alignment horizontal="center" vertical="center" wrapText="1"/>
    </xf>
    <xf numFmtId="0" fontId="10" fillId="2" borderId="16" xfId="0" applyFont="1" applyFill="1" applyBorder="1" applyAlignment="1">
      <alignment horizontal="center" vertical="center" wrapText="1"/>
    </xf>
    <xf numFmtId="0" fontId="21" fillId="2" borderId="31" xfId="0" applyFont="1" applyFill="1" applyBorder="1" applyAlignment="1">
      <alignment horizontal="center" vertical="center" wrapText="1"/>
    </xf>
    <xf numFmtId="0" fontId="8" fillId="2" borderId="63" xfId="0" applyFont="1" applyFill="1" applyBorder="1" applyAlignment="1">
      <alignment horizontal="center" vertical="center" wrapText="1"/>
    </xf>
    <xf numFmtId="3" fontId="11" fillId="2" borderId="63" xfId="0" applyNumberFormat="1" applyFont="1" applyFill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10" fillId="2" borderId="24" xfId="0" applyFont="1" applyFill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8" fillId="0" borderId="40" xfId="0" applyFont="1" applyBorder="1" applyAlignment="1">
      <alignment horizontal="center" vertical="center" wrapText="1"/>
    </xf>
    <xf numFmtId="0" fontId="9" fillId="3" borderId="42" xfId="0" applyFont="1" applyFill="1" applyBorder="1" applyAlignment="1">
      <alignment horizontal="center" vertical="center" wrapText="1"/>
    </xf>
    <xf numFmtId="0" fontId="8" fillId="3" borderId="42" xfId="0" applyFont="1" applyFill="1" applyBorder="1" applyAlignment="1">
      <alignment horizontal="center" vertical="center" wrapText="1"/>
    </xf>
    <xf numFmtId="0" fontId="10" fillId="3" borderId="42" xfId="0" applyFont="1" applyFill="1" applyBorder="1" applyAlignment="1">
      <alignment horizontal="center" vertical="center" wrapText="1"/>
    </xf>
    <xf numFmtId="3" fontId="11" fillId="3" borderId="42" xfId="0" applyNumberFormat="1" applyFont="1" applyFill="1" applyBorder="1" applyAlignment="1">
      <alignment horizontal="center" vertical="center" wrapText="1"/>
    </xf>
    <xf numFmtId="0" fontId="10" fillId="3" borderId="70" xfId="0" applyFont="1" applyFill="1" applyBorder="1" applyAlignment="1">
      <alignment horizontal="center" vertical="center" wrapText="1"/>
    </xf>
    <xf numFmtId="0" fontId="13" fillId="2" borderId="27" xfId="0" applyFont="1" applyFill="1" applyBorder="1" applyAlignment="1">
      <alignment horizontal="center" vertical="center" wrapText="1"/>
    </xf>
    <xf numFmtId="0" fontId="13" fillId="2" borderId="42" xfId="0" applyFont="1" applyFill="1" applyBorder="1" applyAlignment="1">
      <alignment horizontal="center" vertical="center" wrapText="1"/>
    </xf>
    <xf numFmtId="0" fontId="13" fillId="2" borderId="12" xfId="0" applyFont="1" applyFill="1" applyBorder="1" applyAlignment="1">
      <alignment horizontal="center" vertical="center" wrapText="1"/>
    </xf>
    <xf numFmtId="4" fontId="8" fillId="2" borderId="27" xfId="0" applyNumberFormat="1" applyFont="1" applyFill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/>
    </xf>
    <xf numFmtId="3" fontId="19" fillId="0" borderId="20" xfId="0" applyNumberFormat="1" applyFont="1" applyBorder="1" applyAlignment="1">
      <alignment horizontal="center" vertical="center" wrapText="1"/>
    </xf>
    <xf numFmtId="0" fontId="13" fillId="2" borderId="20" xfId="0" applyFont="1" applyFill="1" applyBorder="1" applyAlignment="1">
      <alignment horizontal="center" vertical="center" wrapText="1"/>
    </xf>
    <xf numFmtId="4" fontId="9" fillId="0" borderId="20" xfId="0" applyNumberFormat="1" applyFont="1" applyBorder="1" applyAlignment="1">
      <alignment horizontal="center" vertical="center" wrapText="1"/>
    </xf>
    <xf numFmtId="0" fontId="14" fillId="0" borderId="27" xfId="0" applyFont="1" applyBorder="1" applyAlignment="1">
      <alignment horizontal="center" vertical="center"/>
    </xf>
    <xf numFmtId="3" fontId="19" fillId="0" borderId="27" xfId="0" applyNumberFormat="1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4" fontId="9" fillId="0" borderId="41" xfId="0" applyNumberFormat="1" applyFont="1" applyBorder="1" applyAlignment="1">
      <alignment horizontal="center" vertical="center" wrapText="1"/>
    </xf>
    <xf numFmtId="0" fontId="8" fillId="2" borderId="20" xfId="0" applyFont="1" applyFill="1" applyBorder="1" applyAlignment="1">
      <alignment horizontal="center" vertical="center"/>
    </xf>
    <xf numFmtId="4" fontId="8" fillId="2" borderId="20" xfId="0" applyNumberFormat="1" applyFont="1" applyFill="1" applyBorder="1" applyAlignment="1">
      <alignment horizontal="center" vertical="center" wrapText="1"/>
    </xf>
    <xf numFmtId="0" fontId="8" fillId="0" borderId="27" xfId="0" applyFont="1" applyBorder="1" applyAlignment="1">
      <alignment horizontal="center" vertical="center"/>
    </xf>
    <xf numFmtId="0" fontId="8" fillId="0" borderId="41" xfId="0" applyFont="1" applyBorder="1" applyAlignment="1">
      <alignment horizontal="center" vertical="center"/>
    </xf>
    <xf numFmtId="4" fontId="8" fillId="2" borderId="42" xfId="0" applyNumberFormat="1" applyFont="1" applyFill="1" applyBorder="1" applyAlignment="1">
      <alignment horizontal="center" vertical="center" wrapText="1"/>
    </xf>
    <xf numFmtId="0" fontId="10" fillId="2" borderId="70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4" fontId="8" fillId="2" borderId="12" xfId="0" applyNumberFormat="1" applyFont="1" applyFill="1" applyBorder="1" applyAlignment="1">
      <alignment horizontal="center" vertical="center" wrapText="1"/>
    </xf>
    <xf numFmtId="3" fontId="19" fillId="0" borderId="12" xfId="0" applyNumberFormat="1" applyFont="1" applyBorder="1" applyAlignment="1">
      <alignment horizontal="center" vertical="center" wrapText="1"/>
    </xf>
    <xf numFmtId="4" fontId="8" fillId="0" borderId="20" xfId="0" applyNumberFormat="1" applyFont="1" applyBorder="1" applyAlignment="1">
      <alignment horizontal="center" vertical="center" wrapText="1"/>
    </xf>
    <xf numFmtId="4" fontId="8" fillId="0" borderId="27" xfId="0" applyNumberFormat="1" applyFont="1" applyBorder="1" applyAlignment="1">
      <alignment horizontal="center" vertical="center" wrapText="1"/>
    </xf>
    <xf numFmtId="4" fontId="8" fillId="0" borderId="12" xfId="0" applyNumberFormat="1" applyFont="1" applyBorder="1" applyAlignment="1">
      <alignment horizontal="center" vertical="center" wrapText="1"/>
    </xf>
    <xf numFmtId="4" fontId="8" fillId="0" borderId="41" xfId="0" applyNumberFormat="1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13" fillId="2" borderId="50" xfId="0" applyFont="1" applyFill="1" applyBorder="1" applyAlignment="1">
      <alignment horizontal="center" vertical="center" wrapText="1"/>
    </xf>
    <xf numFmtId="4" fontId="8" fillId="0" borderId="50" xfId="0" applyNumberFormat="1" applyFont="1" applyBorder="1" applyAlignment="1">
      <alignment horizontal="center" vertical="center" wrapText="1"/>
    </xf>
    <xf numFmtId="0" fontId="10" fillId="2" borderId="54" xfId="0" applyFont="1" applyFill="1" applyBorder="1" applyAlignment="1">
      <alignment horizontal="center" vertical="center" wrapText="1"/>
    </xf>
    <xf numFmtId="3" fontId="19" fillId="0" borderId="50" xfId="0" applyNumberFormat="1" applyFont="1" applyBorder="1" applyAlignment="1">
      <alignment horizontal="center" vertical="center" wrapText="1"/>
    </xf>
    <xf numFmtId="0" fontId="8" fillId="2" borderId="50" xfId="0" applyFont="1" applyFill="1" applyBorder="1" applyAlignment="1">
      <alignment horizontal="center" vertical="center" wrapText="1"/>
    </xf>
    <xf numFmtId="4" fontId="8" fillId="2" borderId="50" xfId="0" applyNumberFormat="1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vertical="center" wrapText="1"/>
    </xf>
    <xf numFmtId="0" fontId="9" fillId="2" borderId="20" xfId="0" applyFont="1" applyFill="1" applyBorder="1" applyAlignment="1">
      <alignment vertical="center" wrapText="1"/>
    </xf>
    <xf numFmtId="0" fontId="9" fillId="2" borderId="27" xfId="0" applyFont="1" applyFill="1" applyBorder="1" applyAlignment="1">
      <alignment vertical="center" wrapText="1"/>
    </xf>
    <xf numFmtId="0" fontId="9" fillId="2" borderId="42" xfId="0" applyFont="1" applyFill="1" applyBorder="1" applyAlignment="1">
      <alignment vertical="center" wrapText="1"/>
    </xf>
    <xf numFmtId="0" fontId="7" fillId="3" borderId="57" xfId="0" applyFont="1" applyFill="1" applyBorder="1" applyAlignment="1">
      <alignment horizontal="center" vertical="center" wrapText="1"/>
    </xf>
    <xf numFmtId="0" fontId="8" fillId="3" borderId="88" xfId="0" applyFont="1" applyFill="1" applyBorder="1" applyAlignment="1">
      <alignment horizontal="center" vertical="center" wrapText="1"/>
    </xf>
    <xf numFmtId="0" fontId="9" fillId="3" borderId="20" xfId="0" applyFont="1" applyFill="1" applyBorder="1" applyAlignment="1">
      <alignment horizontal="center" vertical="center" wrapText="1"/>
    </xf>
    <xf numFmtId="0" fontId="8" fillId="3" borderId="20" xfId="0" applyFont="1" applyFill="1" applyBorder="1" applyAlignment="1">
      <alignment horizontal="center" vertical="center" wrapText="1"/>
    </xf>
    <xf numFmtId="0" fontId="10" fillId="3" borderId="20" xfId="0" applyFont="1" applyFill="1" applyBorder="1" applyAlignment="1">
      <alignment horizontal="center" vertical="center" wrapText="1"/>
    </xf>
    <xf numFmtId="3" fontId="11" fillId="3" borderId="20" xfId="0" applyNumberFormat="1" applyFont="1" applyFill="1" applyBorder="1" applyAlignment="1">
      <alignment horizontal="center" vertical="center" wrapText="1"/>
    </xf>
    <xf numFmtId="0" fontId="10" fillId="3" borderId="24" xfId="0" applyFont="1" applyFill="1" applyBorder="1" applyAlignment="1">
      <alignment horizontal="center" vertical="center" wrapText="1"/>
    </xf>
    <xf numFmtId="0" fontId="10" fillId="0" borderId="57" xfId="0" applyFont="1" applyBorder="1" applyAlignment="1">
      <alignment horizontal="center" vertical="center" wrapText="1"/>
    </xf>
    <xf numFmtId="4" fontId="10" fillId="2" borderId="20" xfId="0" applyNumberFormat="1" applyFont="1" applyFill="1" applyBorder="1" applyAlignment="1">
      <alignment horizontal="center" vertical="center" wrapText="1"/>
    </xf>
    <xf numFmtId="4" fontId="9" fillId="2" borderId="20" xfId="0" applyNumberFormat="1" applyFont="1" applyFill="1" applyBorder="1" applyAlignment="1">
      <alignment horizontal="center" vertical="center" wrapText="1"/>
    </xf>
    <xf numFmtId="4" fontId="10" fillId="2" borderId="24" xfId="0" applyNumberFormat="1" applyFont="1" applyFill="1" applyBorder="1" applyAlignment="1">
      <alignment horizontal="center" vertical="center" wrapText="1"/>
    </xf>
    <xf numFmtId="0" fontId="5" fillId="6" borderId="43" xfId="0" applyFont="1" applyFill="1" applyBorder="1"/>
    <xf numFmtId="4" fontId="10" fillId="2" borderId="27" xfId="0" applyNumberFormat="1" applyFont="1" applyFill="1" applyBorder="1" applyAlignment="1">
      <alignment horizontal="center" vertical="center" wrapText="1"/>
    </xf>
    <xf numFmtId="4" fontId="9" fillId="2" borderId="27" xfId="0" applyNumberFormat="1" applyFont="1" applyFill="1" applyBorder="1" applyAlignment="1">
      <alignment horizontal="center" vertical="center" wrapText="1"/>
    </xf>
    <xf numFmtId="4" fontId="10" fillId="2" borderId="31" xfId="0" applyNumberFormat="1" applyFont="1" applyFill="1" applyBorder="1" applyAlignment="1">
      <alignment horizontal="center" vertical="center" wrapText="1"/>
    </xf>
    <xf numFmtId="0" fontId="9" fillId="2" borderId="90" xfId="0" applyFont="1" applyFill="1" applyBorder="1" applyAlignment="1">
      <alignment horizontal="center" vertical="center" wrapText="1"/>
    </xf>
    <xf numFmtId="4" fontId="10" fillId="2" borderId="90" xfId="0" applyNumberFormat="1" applyFont="1" applyFill="1" applyBorder="1" applyAlignment="1">
      <alignment horizontal="center" vertical="center" wrapText="1"/>
    </xf>
    <xf numFmtId="4" fontId="9" fillId="2" borderId="42" xfId="0" applyNumberFormat="1" applyFont="1" applyFill="1" applyBorder="1" applyAlignment="1">
      <alignment horizontal="center" vertical="center" wrapText="1"/>
    </xf>
    <xf numFmtId="4" fontId="10" fillId="2" borderId="70" xfId="0" applyNumberFormat="1" applyFont="1" applyFill="1" applyBorder="1" applyAlignment="1">
      <alignment horizontal="center" vertical="center" wrapText="1"/>
    </xf>
    <xf numFmtId="4" fontId="24" fillId="2" borderId="70" xfId="0" applyNumberFormat="1" applyFont="1" applyFill="1" applyBorder="1" applyAlignment="1">
      <alignment horizontal="center" vertical="center" wrapText="1"/>
    </xf>
    <xf numFmtId="4" fontId="8" fillId="0" borderId="19" xfId="0" applyNumberFormat="1" applyFont="1" applyBorder="1" applyAlignment="1">
      <alignment horizontal="center" vertical="center" wrapText="1"/>
    </xf>
    <xf numFmtId="3" fontId="11" fillId="0" borderId="19" xfId="0" applyNumberFormat="1" applyFont="1" applyBorder="1" applyAlignment="1">
      <alignment horizontal="center" vertical="center" wrapText="1"/>
    </xf>
    <xf numFmtId="4" fontId="9" fillId="2" borderId="90" xfId="0" applyNumberFormat="1" applyFont="1" applyFill="1" applyBorder="1" applyAlignment="1">
      <alignment horizontal="center" vertical="center" wrapText="1"/>
    </xf>
    <xf numFmtId="4" fontId="10" fillId="2" borderId="91" xfId="0" applyNumberFormat="1" applyFont="1" applyFill="1" applyBorder="1" applyAlignment="1">
      <alignment horizontal="center" vertical="center" wrapText="1"/>
    </xf>
    <xf numFmtId="4" fontId="10" fillId="2" borderId="12" xfId="0" applyNumberFormat="1" applyFont="1" applyFill="1" applyBorder="1" applyAlignment="1">
      <alignment horizontal="center" vertical="center" wrapText="1"/>
    </xf>
    <xf numFmtId="3" fontId="11" fillId="2" borderId="12" xfId="0" applyNumberFormat="1" applyFont="1" applyFill="1" applyBorder="1" applyAlignment="1">
      <alignment horizontal="center" vertical="center" wrapText="1"/>
    </xf>
    <xf numFmtId="4" fontId="9" fillId="2" borderId="12" xfId="0" applyNumberFormat="1" applyFont="1" applyFill="1" applyBorder="1" applyAlignment="1">
      <alignment horizontal="center" vertical="center" wrapText="1"/>
    </xf>
    <xf numFmtId="4" fontId="10" fillId="2" borderId="16" xfId="0" applyNumberFormat="1" applyFont="1" applyFill="1" applyBorder="1" applyAlignment="1">
      <alignment horizontal="center" vertical="center" wrapText="1"/>
    </xf>
    <xf numFmtId="4" fontId="8" fillId="0" borderId="33" xfId="0" applyNumberFormat="1" applyFont="1" applyBorder="1" applyAlignment="1">
      <alignment horizontal="center" vertical="center" wrapText="1"/>
    </xf>
    <xf numFmtId="4" fontId="10" fillId="2" borderId="34" xfId="0" applyNumberFormat="1" applyFont="1" applyFill="1" applyBorder="1" applyAlignment="1">
      <alignment horizontal="center" vertical="center" wrapText="1"/>
    </xf>
    <xf numFmtId="4" fontId="9" fillId="2" borderId="34" xfId="0" applyNumberFormat="1" applyFont="1" applyFill="1" applyBorder="1" applyAlignment="1">
      <alignment horizontal="center" vertical="center" wrapText="1"/>
    </xf>
    <xf numFmtId="4" fontId="10" fillId="2" borderId="38" xfId="0" applyNumberFormat="1" applyFont="1" applyFill="1" applyBorder="1" applyAlignment="1">
      <alignment horizontal="center" vertical="center" wrapText="1"/>
    </xf>
    <xf numFmtId="4" fontId="10" fillId="2" borderId="42" xfId="0" applyNumberFormat="1" applyFont="1" applyFill="1" applyBorder="1" applyAlignment="1">
      <alignment horizontal="center" vertical="center" wrapText="1"/>
    </xf>
    <xf numFmtId="0" fontId="5" fillId="0" borderId="22" xfId="0" applyFont="1" applyBorder="1"/>
    <xf numFmtId="0" fontId="10" fillId="2" borderId="96" xfId="0" applyFont="1" applyFill="1" applyBorder="1" applyAlignment="1">
      <alignment horizontal="center" vertical="center" wrapText="1"/>
    </xf>
    <xf numFmtId="0" fontId="8" fillId="2" borderId="48" xfId="0" applyFont="1" applyFill="1" applyBorder="1" applyAlignment="1">
      <alignment horizontal="center" vertical="center" wrapText="1"/>
    </xf>
    <xf numFmtId="0" fontId="5" fillId="2" borderId="43" xfId="0" applyFont="1" applyFill="1" applyBorder="1" applyAlignment="1">
      <alignment horizontal="center" vertical="center" wrapText="1"/>
    </xf>
    <xf numFmtId="0" fontId="9" fillId="0" borderId="57" xfId="0" applyFont="1" applyBorder="1" applyAlignment="1">
      <alignment horizontal="center" vertical="center" wrapText="1"/>
    </xf>
    <xf numFmtId="0" fontId="8" fillId="0" borderId="23" xfId="0" applyFont="1" applyBorder="1" applyAlignment="1">
      <alignment horizontal="center" vertical="center" wrapText="1"/>
    </xf>
    <xf numFmtId="4" fontId="25" fillId="2" borderId="20" xfId="0" applyNumberFormat="1" applyFont="1" applyFill="1" applyBorder="1" applyAlignment="1">
      <alignment horizontal="center" vertical="center" wrapText="1"/>
    </xf>
    <xf numFmtId="0" fontId="26" fillId="0" borderId="0" xfId="0" applyFont="1"/>
    <xf numFmtId="0" fontId="24" fillId="0" borderId="57" xfId="0" applyFont="1" applyBorder="1" applyAlignment="1">
      <alignment horizontal="center" vertical="center" wrapText="1"/>
    </xf>
    <xf numFmtId="0" fontId="24" fillId="0" borderId="59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3" fontId="11" fillId="0" borderId="0" xfId="0" applyNumberFormat="1" applyFont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30" fillId="0" borderId="97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4" fillId="0" borderId="17" xfId="0" applyFont="1" applyBorder="1"/>
    <xf numFmtId="0" fontId="4" fillId="0" borderId="39" xfId="0" applyFont="1" applyBorder="1"/>
    <xf numFmtId="0" fontId="8" fillId="0" borderId="3" xfId="0" applyFont="1" applyBorder="1" applyAlignment="1">
      <alignment horizontal="center" vertical="center" wrapText="1"/>
    </xf>
    <xf numFmtId="0" fontId="4" fillId="0" borderId="18" xfId="0" applyFont="1" applyBorder="1"/>
    <xf numFmtId="0" fontId="4" fillId="0" borderId="25" xfId="0" applyFont="1" applyBorder="1"/>
    <xf numFmtId="0" fontId="5" fillId="0" borderId="33" xfId="0" applyFont="1" applyBorder="1" applyAlignment="1">
      <alignment horizontal="center"/>
    </xf>
    <xf numFmtId="0" fontId="4" fillId="0" borderId="19" xfId="0" applyFont="1" applyBorder="1"/>
    <xf numFmtId="0" fontId="4" fillId="0" borderId="41" xfId="0" applyFont="1" applyBorder="1"/>
    <xf numFmtId="0" fontId="17" fillId="0" borderId="44" xfId="0" applyFont="1" applyBorder="1" applyAlignment="1">
      <alignment horizontal="left" vertical="center" wrapText="1"/>
    </xf>
    <xf numFmtId="0" fontId="4" fillId="0" borderId="40" xfId="0" applyFont="1" applyBorder="1"/>
    <xf numFmtId="0" fontId="17" fillId="0" borderId="21" xfId="0" applyFont="1" applyBorder="1" applyAlignment="1">
      <alignment horizontal="left" vertical="center" wrapText="1"/>
    </xf>
    <xf numFmtId="0" fontId="4" fillId="0" borderId="23" xfId="0" applyFont="1" applyBorder="1"/>
    <xf numFmtId="0" fontId="17" fillId="0" borderId="60" xfId="0" applyFont="1" applyBorder="1" applyAlignment="1">
      <alignment horizontal="left" vertical="center" wrapText="1"/>
    </xf>
    <xf numFmtId="0" fontId="4" fillId="0" borderId="32" xfId="0" applyFont="1" applyBorder="1"/>
    <xf numFmtId="0" fontId="7" fillId="2" borderId="66" xfId="0" applyFont="1" applyFill="1" applyBorder="1" applyAlignment="1">
      <alignment horizontal="center" vertical="center" wrapText="1"/>
    </xf>
    <xf numFmtId="0" fontId="8" fillId="2" borderId="68" xfId="0" applyFont="1" applyFill="1" applyBorder="1" applyAlignment="1">
      <alignment horizontal="center" vertical="center" wrapText="1"/>
    </xf>
    <xf numFmtId="0" fontId="4" fillId="0" borderId="69" xfId="0" applyFont="1" applyBorder="1"/>
    <xf numFmtId="0" fontId="9" fillId="2" borderId="33" xfId="0" applyFont="1" applyFill="1" applyBorder="1" applyAlignment="1">
      <alignment horizontal="center" vertical="center" wrapText="1"/>
    </xf>
    <xf numFmtId="0" fontId="4" fillId="0" borderId="26" xfId="0" applyFont="1" applyBorder="1"/>
    <xf numFmtId="0" fontId="9" fillId="0" borderId="33" xfId="0" applyFont="1" applyBorder="1" applyAlignment="1">
      <alignment horizontal="center" vertical="center" wrapText="1"/>
    </xf>
    <xf numFmtId="4" fontId="9" fillId="2" borderId="21" xfId="0" applyNumberFormat="1" applyFont="1" applyFill="1" applyBorder="1" applyAlignment="1">
      <alignment horizontal="center" vertical="center" wrapText="1"/>
    </xf>
    <xf numFmtId="0" fontId="4" fillId="0" borderId="22" xfId="0" applyFont="1" applyBorder="1"/>
    <xf numFmtId="0" fontId="4" fillId="0" borderId="58" xfId="0" applyFont="1" applyBorder="1"/>
    <xf numFmtId="0" fontId="1" fillId="4" borderId="45" xfId="0" applyFont="1" applyFill="1" applyBorder="1" applyAlignment="1">
      <alignment horizontal="center" vertical="center" wrapText="1"/>
    </xf>
    <xf numFmtId="0" fontId="4" fillId="0" borderId="46" xfId="0" applyFont="1" applyBorder="1"/>
    <xf numFmtId="0" fontId="4" fillId="0" borderId="47" xfId="0" applyFont="1" applyBorder="1"/>
    <xf numFmtId="0" fontId="17" fillId="0" borderId="44" xfId="0" applyFont="1" applyBorder="1" applyAlignment="1">
      <alignment horizontal="center" vertical="center" wrapText="1"/>
    </xf>
    <xf numFmtId="0" fontId="4" fillId="0" borderId="1" xfId="0" applyFont="1" applyBorder="1"/>
    <xf numFmtId="4" fontId="9" fillId="2" borderId="35" xfId="0" applyNumberFormat="1" applyFont="1" applyFill="1" applyBorder="1" applyAlignment="1">
      <alignment horizontal="center" vertical="center" wrapText="1"/>
    </xf>
    <xf numFmtId="0" fontId="4" fillId="0" borderId="36" xfId="0" applyFont="1" applyBorder="1"/>
    <xf numFmtId="0" fontId="4" fillId="0" borderId="56" xfId="0" applyFont="1" applyBorder="1"/>
    <xf numFmtId="0" fontId="17" fillId="0" borderId="21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8" fillId="0" borderId="28" xfId="0" applyFont="1" applyBorder="1" applyAlignment="1">
      <alignment horizontal="center"/>
    </xf>
    <xf numFmtId="0" fontId="4" fillId="0" borderId="29" xfId="0" applyFont="1" applyBorder="1"/>
    <xf numFmtId="0" fontId="4" fillId="0" borderId="30" xfId="0" applyFont="1" applyBorder="1"/>
    <xf numFmtId="4" fontId="9" fillId="2" borderId="28" xfId="0" applyNumberFormat="1" applyFont="1" applyFill="1" applyBorder="1" applyAlignment="1">
      <alignment horizontal="center" vertical="center" wrapText="1"/>
    </xf>
    <xf numFmtId="0" fontId="4" fillId="0" borderId="61" xfId="0" applyFont="1" applyBorder="1"/>
    <xf numFmtId="0" fontId="18" fillId="0" borderId="51" xfId="0" applyFont="1" applyBorder="1" applyAlignment="1">
      <alignment horizontal="center" vertical="center"/>
    </xf>
    <xf numFmtId="0" fontId="4" fillId="0" borderId="52" xfId="0" applyFont="1" applyBorder="1"/>
    <xf numFmtId="0" fontId="4" fillId="0" borderId="53" xfId="0" applyFont="1" applyBorder="1"/>
    <xf numFmtId="4" fontId="9" fillId="2" borderId="51" xfId="0" applyNumberFormat="1" applyFont="1" applyFill="1" applyBorder="1" applyAlignment="1">
      <alignment horizontal="center" vertical="center" wrapText="1"/>
    </xf>
    <xf numFmtId="0" fontId="4" fillId="0" borderId="64" xfId="0" applyFont="1" applyBorder="1"/>
    <xf numFmtId="0" fontId="2" fillId="4" borderId="65" xfId="0" applyFont="1" applyFill="1" applyBorder="1" applyAlignment="1">
      <alignment horizontal="center" vertical="center" wrapText="1"/>
    </xf>
    <xf numFmtId="0" fontId="13" fillId="2" borderId="28" xfId="0" applyFont="1" applyFill="1" applyBorder="1" applyAlignment="1">
      <alignment horizontal="center" vertical="center" wrapText="1"/>
    </xf>
    <xf numFmtId="0" fontId="13" fillId="2" borderId="35" xfId="0" applyFont="1" applyFill="1" applyBorder="1" applyAlignment="1">
      <alignment horizontal="center" vertical="center" wrapText="1"/>
    </xf>
    <xf numFmtId="0" fontId="4" fillId="0" borderId="37" xfId="0" applyFont="1" applyBorder="1"/>
    <xf numFmtId="0" fontId="9" fillId="0" borderId="28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4" fillId="0" borderId="14" xfId="0" applyFont="1" applyBorder="1"/>
    <xf numFmtId="0" fontId="4" fillId="0" borderId="15" xfId="0" applyFont="1" applyBorder="1"/>
    <xf numFmtId="0" fontId="9" fillId="0" borderId="44" xfId="0" applyFont="1" applyBorder="1" applyAlignment="1">
      <alignment horizontal="center" vertical="center" wrapText="1"/>
    </xf>
    <xf numFmtId="0" fontId="1" fillId="5" borderId="79" xfId="0" applyFont="1" applyFill="1" applyBorder="1" applyAlignment="1">
      <alignment horizontal="center" vertical="center" wrapText="1"/>
    </xf>
    <xf numFmtId="0" fontId="1" fillId="5" borderId="85" xfId="0" applyFont="1" applyFill="1" applyBorder="1" applyAlignment="1">
      <alignment horizontal="center" vertical="center" wrapText="1"/>
    </xf>
    <xf numFmtId="0" fontId="13" fillId="2" borderId="51" xfId="0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13" fillId="2" borderId="21" xfId="0" applyFont="1" applyFill="1" applyBorder="1" applyAlignment="1">
      <alignment horizontal="center" vertical="center" wrapText="1"/>
    </xf>
    <xf numFmtId="0" fontId="1" fillId="5" borderId="86" xfId="0" applyFont="1" applyFill="1" applyBorder="1" applyAlignment="1">
      <alignment horizontal="center" vertical="center" wrapText="1"/>
    </xf>
    <xf numFmtId="0" fontId="4" fillId="0" borderId="87" xfId="0" applyFont="1" applyBorder="1"/>
    <xf numFmtId="0" fontId="9" fillId="2" borderId="11" xfId="0" applyFont="1" applyFill="1" applyBorder="1" applyAlignment="1">
      <alignment horizontal="center" vertical="center" wrapText="1"/>
    </xf>
    <xf numFmtId="0" fontId="4" fillId="0" borderId="92" xfId="0" applyFont="1" applyBorder="1"/>
    <xf numFmtId="0" fontId="9" fillId="2" borderId="93" xfId="0" applyFont="1" applyFill="1" applyBorder="1" applyAlignment="1">
      <alignment horizontal="center" vertical="center" wrapText="1"/>
    </xf>
    <xf numFmtId="0" fontId="4" fillId="0" borderId="94" xfId="0" applyFont="1" applyBorder="1"/>
    <xf numFmtId="0" fontId="4" fillId="0" borderId="95" xfId="0" applyFont="1" applyBorder="1"/>
    <xf numFmtId="0" fontId="19" fillId="0" borderId="65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left" vertical="center" wrapText="1"/>
    </xf>
    <xf numFmtId="0" fontId="8" fillId="2" borderId="21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vertical="center" wrapText="1"/>
    </xf>
    <xf numFmtId="0" fontId="9" fillId="2" borderId="28" xfId="0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 vertical="center" wrapText="1"/>
    </xf>
    <xf numFmtId="0" fontId="2" fillId="5" borderId="86" xfId="0" applyFont="1" applyFill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13" fillId="0" borderId="28" xfId="0" applyFont="1" applyBorder="1" applyAlignment="1">
      <alignment horizontal="center" vertical="center" wrapText="1"/>
    </xf>
    <xf numFmtId="0" fontId="13" fillId="0" borderId="44" xfId="0" applyFont="1" applyBorder="1" applyAlignment="1">
      <alignment horizontal="center" vertical="center" wrapText="1"/>
    </xf>
    <xf numFmtId="0" fontId="13" fillId="2" borderId="72" xfId="0" applyFont="1" applyFill="1" applyBorder="1" applyAlignment="1">
      <alignment horizontal="center" vertical="center" wrapText="1"/>
    </xf>
    <xf numFmtId="0" fontId="4" fillId="0" borderId="73" xfId="0" applyFont="1" applyBorder="1"/>
    <xf numFmtId="0" fontId="1" fillId="4" borderId="9" xfId="0" applyFont="1" applyFill="1" applyBorder="1" applyAlignment="1">
      <alignment horizontal="center" vertical="center" wrapText="1"/>
    </xf>
    <xf numFmtId="0" fontId="4" fillId="0" borderId="6" xfId="0" applyFont="1" applyBorder="1"/>
    <xf numFmtId="0" fontId="4" fillId="0" borderId="10" xfId="0" applyFont="1" applyBorder="1"/>
    <xf numFmtId="0" fontId="9" fillId="0" borderId="21" xfId="0" applyFont="1" applyBorder="1" applyAlignment="1">
      <alignment horizontal="center" vertical="center" wrapText="1"/>
    </xf>
    <xf numFmtId="0" fontId="1" fillId="5" borderId="65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center" vertical="center" wrapText="1"/>
    </xf>
    <xf numFmtId="0" fontId="4" fillId="0" borderId="7" xfId="0" applyFont="1" applyBorder="1"/>
    <xf numFmtId="0" fontId="12" fillId="2" borderId="11" xfId="0" applyFont="1" applyFill="1" applyBorder="1" applyAlignment="1">
      <alignment horizontal="center" vertical="center" wrapText="1"/>
    </xf>
    <xf numFmtId="0" fontId="12" fillId="2" borderId="33" xfId="0" applyFont="1" applyFill="1" applyBorder="1" applyAlignment="1">
      <alignment horizontal="center" vertical="center" wrapText="1"/>
    </xf>
    <xf numFmtId="0" fontId="12" fillId="0" borderId="33" xfId="0" applyFont="1" applyBorder="1" applyAlignment="1">
      <alignment horizontal="center" vertical="center" wrapText="1"/>
    </xf>
    <xf numFmtId="0" fontId="13" fillId="0" borderId="21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80" xfId="0" applyFont="1" applyBorder="1" applyAlignment="1">
      <alignment horizontal="center" vertical="center" wrapText="1"/>
    </xf>
    <xf numFmtId="0" fontId="4" fillId="0" borderId="55" xfId="0" applyFont="1" applyBorder="1"/>
    <xf numFmtId="0" fontId="8" fillId="0" borderId="32" xfId="0" applyFont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80" xfId="0" applyFont="1" applyFill="1" applyBorder="1" applyAlignment="1">
      <alignment horizontal="center" vertical="center" wrapText="1"/>
    </xf>
    <xf numFmtId="0" fontId="4" fillId="0" borderId="82" xfId="0" applyFont="1" applyBorder="1"/>
    <xf numFmtId="0" fontId="8" fillId="0" borderId="18" xfId="0" applyFont="1" applyBorder="1" applyAlignment="1">
      <alignment horizontal="center" vertical="center" wrapText="1"/>
    </xf>
    <xf numFmtId="0" fontId="23" fillId="2" borderId="77" xfId="0" applyFont="1" applyFill="1" applyBorder="1" applyAlignment="1">
      <alignment horizontal="center" vertical="center" wrapText="1"/>
    </xf>
    <xf numFmtId="0" fontId="4" fillId="0" borderId="83" xfId="0" applyFont="1" applyBorder="1"/>
    <xf numFmtId="0" fontId="8" fillId="2" borderId="75" xfId="0" applyFont="1" applyFill="1" applyBorder="1" applyAlignment="1">
      <alignment horizontal="center" vertical="center" wrapText="1"/>
    </xf>
    <xf numFmtId="0" fontId="8" fillId="0" borderId="89" xfId="0" applyFont="1" applyBorder="1" applyAlignment="1">
      <alignment horizontal="center" vertical="center" wrapText="1"/>
    </xf>
    <xf numFmtId="0" fontId="4" fillId="0" borderId="81" xfId="0" applyFont="1" applyBorder="1"/>
    <xf numFmtId="0" fontId="4" fillId="0" borderId="78" xfId="0" applyFont="1" applyBorder="1"/>
    <xf numFmtId="0" fontId="7" fillId="0" borderId="80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8" fillId="2" borderId="77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4" fillId="0" borderId="76" xfId="0" applyFont="1" applyBorder="1"/>
    <xf numFmtId="0" fontId="8" fillId="0" borderId="77" xfId="0" applyFont="1" applyBorder="1" applyAlignment="1">
      <alignment horizontal="center" vertical="center" wrapText="1"/>
    </xf>
    <xf numFmtId="0" fontId="4" fillId="0" borderId="84" xfId="0" applyFont="1" applyBorder="1"/>
    <xf numFmtId="0" fontId="22" fillId="2" borderId="33" xfId="0" applyFont="1" applyFill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117" Type="http://schemas.openxmlformats.org/officeDocument/2006/relationships/image" Target="../media/image117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63" Type="http://schemas.openxmlformats.org/officeDocument/2006/relationships/image" Target="../media/image63.jpg"/><Relationship Id="rId68" Type="http://schemas.openxmlformats.org/officeDocument/2006/relationships/image" Target="../media/image68.png"/><Relationship Id="rId84" Type="http://schemas.openxmlformats.org/officeDocument/2006/relationships/image" Target="../media/image84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6" Type="http://schemas.openxmlformats.org/officeDocument/2006/relationships/image" Target="../media/image16.jpg"/><Relationship Id="rId107" Type="http://schemas.openxmlformats.org/officeDocument/2006/relationships/image" Target="../media/image107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74" Type="http://schemas.openxmlformats.org/officeDocument/2006/relationships/image" Target="../media/image74.pn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5" Type="http://schemas.openxmlformats.org/officeDocument/2006/relationships/image" Target="../media/image5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90" Type="http://schemas.openxmlformats.org/officeDocument/2006/relationships/image" Target="../media/image90.jpg"/><Relationship Id="rId95" Type="http://schemas.openxmlformats.org/officeDocument/2006/relationships/image" Target="../media/image95.jp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56" Type="http://schemas.openxmlformats.org/officeDocument/2006/relationships/image" Target="../media/image56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113" Type="http://schemas.openxmlformats.org/officeDocument/2006/relationships/image" Target="../media/image113.jpg"/><Relationship Id="rId118" Type="http://schemas.openxmlformats.org/officeDocument/2006/relationships/image" Target="../media/image118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80" Type="http://schemas.openxmlformats.org/officeDocument/2006/relationships/image" Target="../media/image80.jpg"/><Relationship Id="rId85" Type="http://schemas.openxmlformats.org/officeDocument/2006/relationships/image" Target="../media/image85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jpg"/><Relationship Id="rId67" Type="http://schemas.openxmlformats.org/officeDocument/2006/relationships/image" Target="../media/image67.jpg"/><Relationship Id="rId103" Type="http://schemas.openxmlformats.org/officeDocument/2006/relationships/image" Target="../media/image103.jpg"/><Relationship Id="rId108" Type="http://schemas.openxmlformats.org/officeDocument/2006/relationships/image" Target="../media/image108.jpg"/><Relationship Id="rId116" Type="http://schemas.openxmlformats.org/officeDocument/2006/relationships/image" Target="../media/image116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91" Type="http://schemas.openxmlformats.org/officeDocument/2006/relationships/image" Target="../media/image91.jpg"/><Relationship Id="rId96" Type="http://schemas.openxmlformats.org/officeDocument/2006/relationships/image" Target="../media/image96.jpg"/><Relationship Id="rId111" Type="http://schemas.openxmlformats.org/officeDocument/2006/relationships/image" Target="../media/image111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14" Type="http://schemas.openxmlformats.org/officeDocument/2006/relationships/image" Target="../media/image114.jpg"/><Relationship Id="rId119" Type="http://schemas.openxmlformats.org/officeDocument/2006/relationships/image" Target="../media/image119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109" Type="http://schemas.openxmlformats.org/officeDocument/2006/relationships/image" Target="../media/image10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pn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04" Type="http://schemas.openxmlformats.org/officeDocument/2006/relationships/image" Target="../media/image104.jpg"/><Relationship Id="rId120" Type="http://schemas.openxmlformats.org/officeDocument/2006/relationships/image" Target="../media/image120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4" Type="http://schemas.openxmlformats.org/officeDocument/2006/relationships/image" Target="../media/image24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15" Type="http://schemas.openxmlformats.org/officeDocument/2006/relationships/image" Target="../media/image115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123</xdr:row>
      <xdr:rowOff>3048000</xdr:rowOff>
    </xdr:from>
    <xdr:ext cx="4686300" cy="3543300"/>
    <xdr:pic>
      <xdr:nvPicPr>
        <xdr:cNvPr id="2" name="image24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126</xdr:row>
      <xdr:rowOff>3114675</xdr:rowOff>
    </xdr:from>
    <xdr:ext cx="4657725" cy="3495675"/>
    <xdr:pic>
      <xdr:nvPicPr>
        <xdr:cNvPr id="3" name="image14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398</xdr:row>
      <xdr:rowOff>1381125</xdr:rowOff>
    </xdr:from>
    <xdr:ext cx="4629150" cy="3543300"/>
    <xdr:pic>
      <xdr:nvPicPr>
        <xdr:cNvPr id="4" name="image11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388</xdr:row>
      <xdr:rowOff>114300</xdr:rowOff>
    </xdr:from>
    <xdr:ext cx="4581525" cy="3048000"/>
    <xdr:pic>
      <xdr:nvPicPr>
        <xdr:cNvPr id="5" name="image18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203</xdr:row>
      <xdr:rowOff>619125</xdr:rowOff>
    </xdr:from>
    <xdr:ext cx="4657725" cy="5534025"/>
    <xdr:pic>
      <xdr:nvPicPr>
        <xdr:cNvPr id="6" name="image6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1390650</xdr:colOff>
      <xdr:row>439</xdr:row>
      <xdr:rowOff>28575</xdr:rowOff>
    </xdr:from>
    <xdr:ext cx="1743075" cy="2276475"/>
    <xdr:pic>
      <xdr:nvPicPr>
        <xdr:cNvPr id="7" name="image17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2419350</xdr:colOff>
      <xdr:row>296</xdr:row>
      <xdr:rowOff>0</xdr:rowOff>
    </xdr:from>
    <xdr:ext cx="4676775" cy="3962400"/>
    <xdr:pic>
      <xdr:nvPicPr>
        <xdr:cNvPr id="8" name="image9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314</xdr:row>
      <xdr:rowOff>19050</xdr:rowOff>
    </xdr:from>
    <xdr:ext cx="4676775" cy="4114800"/>
    <xdr:pic>
      <xdr:nvPicPr>
        <xdr:cNvPr id="9" name="image28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179</xdr:row>
      <xdr:rowOff>0</xdr:rowOff>
    </xdr:from>
    <xdr:ext cx="4676775" cy="3676650"/>
    <xdr:pic>
      <xdr:nvPicPr>
        <xdr:cNvPr id="10" name="image4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282</xdr:row>
      <xdr:rowOff>0</xdr:rowOff>
    </xdr:from>
    <xdr:ext cx="4657725" cy="2476500"/>
    <xdr:pic>
      <xdr:nvPicPr>
        <xdr:cNvPr id="11" name="image30.jp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294</xdr:row>
      <xdr:rowOff>0</xdr:rowOff>
    </xdr:from>
    <xdr:ext cx="4657725" cy="2095500"/>
    <xdr:pic>
      <xdr:nvPicPr>
        <xdr:cNvPr id="12" name="image33.jp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299</xdr:row>
      <xdr:rowOff>885825</xdr:rowOff>
    </xdr:from>
    <xdr:ext cx="4657725" cy="3629025"/>
    <xdr:pic>
      <xdr:nvPicPr>
        <xdr:cNvPr id="13" name="image7.jp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306</xdr:row>
      <xdr:rowOff>0</xdr:rowOff>
    </xdr:from>
    <xdr:ext cx="4657725" cy="3448050"/>
    <xdr:pic>
      <xdr:nvPicPr>
        <xdr:cNvPr id="14" name="image8.jpg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312</xdr:row>
      <xdr:rowOff>0</xdr:rowOff>
    </xdr:from>
    <xdr:ext cx="4657725" cy="2095500"/>
    <xdr:pic>
      <xdr:nvPicPr>
        <xdr:cNvPr id="15" name="image12.jpg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318</xdr:row>
      <xdr:rowOff>0</xdr:rowOff>
    </xdr:from>
    <xdr:ext cx="4657725" cy="4029075"/>
    <xdr:pic>
      <xdr:nvPicPr>
        <xdr:cNvPr id="16" name="image15.jpg"/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323</xdr:row>
      <xdr:rowOff>895350</xdr:rowOff>
    </xdr:from>
    <xdr:ext cx="4657725" cy="3190875"/>
    <xdr:pic>
      <xdr:nvPicPr>
        <xdr:cNvPr id="17" name="image10.jpg"/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329</xdr:row>
      <xdr:rowOff>781050</xdr:rowOff>
    </xdr:from>
    <xdr:ext cx="4657725" cy="2305050"/>
    <xdr:pic>
      <xdr:nvPicPr>
        <xdr:cNvPr id="18" name="image2.jp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335</xdr:row>
      <xdr:rowOff>0</xdr:rowOff>
    </xdr:from>
    <xdr:ext cx="4657725" cy="2914650"/>
    <xdr:pic>
      <xdr:nvPicPr>
        <xdr:cNvPr id="19" name="image1.jpg"/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338</xdr:row>
      <xdr:rowOff>0</xdr:rowOff>
    </xdr:from>
    <xdr:ext cx="4676775" cy="2466975"/>
    <xdr:pic>
      <xdr:nvPicPr>
        <xdr:cNvPr id="20" name="image32.jp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341</xdr:row>
      <xdr:rowOff>0</xdr:rowOff>
    </xdr:from>
    <xdr:ext cx="4676775" cy="2571750"/>
    <xdr:pic>
      <xdr:nvPicPr>
        <xdr:cNvPr id="21" name="image5.jpg"/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344</xdr:row>
      <xdr:rowOff>0</xdr:rowOff>
    </xdr:from>
    <xdr:ext cx="4676775" cy="2609850"/>
    <xdr:pic>
      <xdr:nvPicPr>
        <xdr:cNvPr id="22" name="image19.jpg"/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347</xdr:row>
      <xdr:rowOff>0</xdr:rowOff>
    </xdr:from>
    <xdr:ext cx="4657725" cy="2647950"/>
    <xdr:pic>
      <xdr:nvPicPr>
        <xdr:cNvPr id="23" name="image3.jp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350</xdr:row>
      <xdr:rowOff>0</xdr:rowOff>
    </xdr:from>
    <xdr:ext cx="4676775" cy="2819400"/>
    <xdr:pic>
      <xdr:nvPicPr>
        <xdr:cNvPr id="24" name="image13.jpg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356</xdr:row>
      <xdr:rowOff>19050</xdr:rowOff>
    </xdr:from>
    <xdr:ext cx="4676775" cy="2962275"/>
    <xdr:pic>
      <xdr:nvPicPr>
        <xdr:cNvPr id="25" name="image16.jpg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359</xdr:row>
      <xdr:rowOff>0</xdr:rowOff>
    </xdr:from>
    <xdr:ext cx="4657725" cy="2924175"/>
    <xdr:pic>
      <xdr:nvPicPr>
        <xdr:cNvPr id="26" name="image20.jpg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361</xdr:row>
      <xdr:rowOff>981075</xdr:rowOff>
    </xdr:from>
    <xdr:ext cx="4676775" cy="2962275"/>
    <xdr:pic>
      <xdr:nvPicPr>
        <xdr:cNvPr id="27" name="image44.jpg"/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368</xdr:row>
      <xdr:rowOff>0</xdr:rowOff>
    </xdr:from>
    <xdr:ext cx="4657725" cy="3190875"/>
    <xdr:pic>
      <xdr:nvPicPr>
        <xdr:cNvPr id="28" name="image21.jpg"/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371</xdr:row>
      <xdr:rowOff>942975</xdr:rowOff>
    </xdr:from>
    <xdr:ext cx="4657725" cy="3048000"/>
    <xdr:pic>
      <xdr:nvPicPr>
        <xdr:cNvPr id="29" name="image22.jpg"/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376</xdr:row>
      <xdr:rowOff>0</xdr:rowOff>
    </xdr:from>
    <xdr:ext cx="4724400" cy="2628900"/>
    <xdr:pic>
      <xdr:nvPicPr>
        <xdr:cNvPr id="30" name="image45.jpg"/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365</xdr:row>
      <xdr:rowOff>0</xdr:rowOff>
    </xdr:from>
    <xdr:ext cx="4648200" cy="2943225"/>
    <xdr:pic>
      <xdr:nvPicPr>
        <xdr:cNvPr id="31" name="image26.jpg"/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403</xdr:row>
      <xdr:rowOff>0</xdr:rowOff>
    </xdr:from>
    <xdr:ext cx="4676775" cy="19050"/>
    <xdr:pic>
      <xdr:nvPicPr>
        <xdr:cNvPr id="32" name="image23.jpg"/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454</xdr:row>
      <xdr:rowOff>0</xdr:rowOff>
    </xdr:from>
    <xdr:ext cx="4676775" cy="19050"/>
    <xdr:pic>
      <xdr:nvPicPr>
        <xdr:cNvPr id="33" name="image23.jpg"/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419</xdr:row>
      <xdr:rowOff>0</xdr:rowOff>
    </xdr:from>
    <xdr:ext cx="4676775" cy="19050"/>
    <xdr:pic>
      <xdr:nvPicPr>
        <xdr:cNvPr id="34" name="image23.jpg"/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2419350</xdr:colOff>
      <xdr:row>153</xdr:row>
      <xdr:rowOff>19050</xdr:rowOff>
    </xdr:from>
    <xdr:ext cx="4686300" cy="3076575"/>
    <xdr:pic>
      <xdr:nvPicPr>
        <xdr:cNvPr id="35" name="image29.jpg"/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165</xdr:row>
      <xdr:rowOff>28575</xdr:rowOff>
    </xdr:from>
    <xdr:ext cx="4648200" cy="3181350"/>
    <xdr:pic>
      <xdr:nvPicPr>
        <xdr:cNvPr id="36" name="image25.jpg"/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2419350</xdr:colOff>
      <xdr:row>189</xdr:row>
      <xdr:rowOff>0</xdr:rowOff>
    </xdr:from>
    <xdr:ext cx="4695825" cy="3048000"/>
    <xdr:pic>
      <xdr:nvPicPr>
        <xdr:cNvPr id="37" name="image27.jpg"/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2400300</xdr:colOff>
      <xdr:row>232</xdr:row>
      <xdr:rowOff>0</xdr:rowOff>
    </xdr:from>
    <xdr:ext cx="4695825" cy="3048000"/>
    <xdr:pic>
      <xdr:nvPicPr>
        <xdr:cNvPr id="38" name="image51.jpg"/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1352550</xdr:colOff>
      <xdr:row>437</xdr:row>
      <xdr:rowOff>47625</xdr:rowOff>
    </xdr:from>
    <xdr:ext cx="1809750" cy="2352675"/>
    <xdr:pic>
      <xdr:nvPicPr>
        <xdr:cNvPr id="39" name="image35.jpg"/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19</xdr:row>
      <xdr:rowOff>866775</xdr:rowOff>
    </xdr:from>
    <xdr:ext cx="4667250" cy="2895600"/>
    <xdr:pic>
      <xdr:nvPicPr>
        <xdr:cNvPr id="40" name="image34.jpg"/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129</xdr:row>
      <xdr:rowOff>0</xdr:rowOff>
    </xdr:from>
    <xdr:ext cx="4619625" cy="3114675"/>
    <xdr:pic>
      <xdr:nvPicPr>
        <xdr:cNvPr id="41" name="image31.jpg"/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2419350</xdr:colOff>
      <xdr:row>134</xdr:row>
      <xdr:rowOff>1524000</xdr:rowOff>
    </xdr:from>
    <xdr:ext cx="4676775" cy="3114675"/>
    <xdr:pic>
      <xdr:nvPicPr>
        <xdr:cNvPr id="42" name="image31.jpg"/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141</xdr:row>
      <xdr:rowOff>0</xdr:rowOff>
    </xdr:from>
    <xdr:ext cx="4676775" cy="3057525"/>
    <xdr:pic>
      <xdr:nvPicPr>
        <xdr:cNvPr id="43" name="image36.jpg"/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147</xdr:row>
      <xdr:rowOff>0</xdr:rowOff>
    </xdr:from>
    <xdr:ext cx="4657725" cy="3048000"/>
    <xdr:pic>
      <xdr:nvPicPr>
        <xdr:cNvPr id="44" name="image36.jpg"/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2419350</xdr:colOff>
      <xdr:row>159</xdr:row>
      <xdr:rowOff>19050</xdr:rowOff>
    </xdr:from>
    <xdr:ext cx="4686300" cy="2981325"/>
    <xdr:pic>
      <xdr:nvPicPr>
        <xdr:cNvPr id="45" name="image29.jpg"/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2419350</xdr:colOff>
      <xdr:row>170</xdr:row>
      <xdr:rowOff>1466850</xdr:rowOff>
    </xdr:from>
    <xdr:ext cx="4676775" cy="3114675"/>
    <xdr:pic>
      <xdr:nvPicPr>
        <xdr:cNvPr id="46" name="image40.jpg"/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2419350</xdr:colOff>
      <xdr:row>195</xdr:row>
      <xdr:rowOff>19050</xdr:rowOff>
    </xdr:from>
    <xdr:ext cx="4695825" cy="3048000"/>
    <xdr:pic>
      <xdr:nvPicPr>
        <xdr:cNvPr id="47" name="image27.jpg"/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2428875</xdr:colOff>
      <xdr:row>207</xdr:row>
      <xdr:rowOff>0</xdr:rowOff>
    </xdr:from>
    <xdr:ext cx="4686300" cy="3057525"/>
    <xdr:pic>
      <xdr:nvPicPr>
        <xdr:cNvPr id="48" name="image38.jpg"/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226</xdr:row>
      <xdr:rowOff>0</xdr:rowOff>
    </xdr:from>
    <xdr:ext cx="4638675" cy="3057525"/>
    <xdr:pic>
      <xdr:nvPicPr>
        <xdr:cNvPr id="49" name="image51.jpg"/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56</xdr:row>
      <xdr:rowOff>19050</xdr:rowOff>
    </xdr:from>
    <xdr:ext cx="4667250" cy="2838450"/>
    <xdr:pic>
      <xdr:nvPicPr>
        <xdr:cNvPr id="50" name="image52.jpg"/>
        <xdr:cNvPicPr preferRelativeResize="0"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2428875</xdr:colOff>
      <xdr:row>2</xdr:row>
      <xdr:rowOff>19050</xdr:rowOff>
    </xdr:from>
    <xdr:ext cx="4686300" cy="2809875"/>
    <xdr:pic>
      <xdr:nvPicPr>
        <xdr:cNvPr id="51" name="image46.jpg"/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2428875</xdr:colOff>
      <xdr:row>38</xdr:row>
      <xdr:rowOff>0</xdr:rowOff>
    </xdr:from>
    <xdr:ext cx="4648200" cy="2895600"/>
    <xdr:pic>
      <xdr:nvPicPr>
        <xdr:cNvPr id="52" name="image37.jpg"/>
        <xdr:cNvPicPr preferRelativeResize="0"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92</xdr:row>
      <xdr:rowOff>0</xdr:rowOff>
    </xdr:from>
    <xdr:ext cx="4648200" cy="2876550"/>
    <xdr:pic>
      <xdr:nvPicPr>
        <xdr:cNvPr id="53" name="image50.jpg"/>
        <xdr:cNvPicPr preferRelativeResize="0"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447675</xdr:colOff>
      <xdr:row>451</xdr:row>
      <xdr:rowOff>28575</xdr:rowOff>
    </xdr:from>
    <xdr:ext cx="3514725" cy="2076450"/>
    <xdr:pic>
      <xdr:nvPicPr>
        <xdr:cNvPr id="54" name="image54.jpg"/>
        <xdr:cNvPicPr preferRelativeResize="0"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476250</xdr:colOff>
      <xdr:row>452</xdr:row>
      <xdr:rowOff>66675</xdr:rowOff>
    </xdr:from>
    <xdr:ext cx="3543300" cy="1990725"/>
    <xdr:pic>
      <xdr:nvPicPr>
        <xdr:cNvPr id="55" name="image41.jpg"/>
        <xdr:cNvPicPr preferRelativeResize="0"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</xdr:row>
      <xdr:rowOff>0</xdr:rowOff>
    </xdr:from>
    <xdr:ext cx="4657725" cy="2714625"/>
    <xdr:pic>
      <xdr:nvPicPr>
        <xdr:cNvPr id="56" name="image42.jpg"/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29</xdr:row>
      <xdr:rowOff>9525</xdr:rowOff>
    </xdr:from>
    <xdr:ext cx="4657725" cy="2828925"/>
    <xdr:pic>
      <xdr:nvPicPr>
        <xdr:cNvPr id="57" name="image48.jpg"/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47</xdr:row>
      <xdr:rowOff>9525</xdr:rowOff>
    </xdr:from>
    <xdr:ext cx="4657725" cy="2857500"/>
    <xdr:pic>
      <xdr:nvPicPr>
        <xdr:cNvPr id="58" name="image43.jpg"/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83</xdr:row>
      <xdr:rowOff>0</xdr:rowOff>
    </xdr:from>
    <xdr:ext cx="4667250" cy="2886075"/>
    <xdr:pic>
      <xdr:nvPicPr>
        <xdr:cNvPr id="59" name="image39.jpg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101</xdr:row>
      <xdr:rowOff>0</xdr:rowOff>
    </xdr:from>
    <xdr:ext cx="4667250" cy="2857500"/>
    <xdr:pic>
      <xdr:nvPicPr>
        <xdr:cNvPr id="60" name="image57.jpg"/>
        <xdr:cNvPicPr preferRelativeResize="0"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249</xdr:row>
      <xdr:rowOff>942975</xdr:rowOff>
    </xdr:from>
    <xdr:ext cx="4667250" cy="3038475"/>
    <xdr:pic>
      <xdr:nvPicPr>
        <xdr:cNvPr id="61" name="image63.jpg"/>
        <xdr:cNvPicPr preferRelativeResize="0"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2419350</xdr:colOff>
      <xdr:row>74</xdr:row>
      <xdr:rowOff>0</xdr:rowOff>
    </xdr:from>
    <xdr:ext cx="4667250" cy="2876550"/>
    <xdr:pic>
      <xdr:nvPicPr>
        <xdr:cNvPr id="62" name="image64.jpg"/>
        <xdr:cNvPicPr preferRelativeResize="0"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447675</xdr:colOff>
      <xdr:row>453</xdr:row>
      <xdr:rowOff>57150</xdr:rowOff>
    </xdr:from>
    <xdr:ext cx="3581400" cy="2047875"/>
    <xdr:pic>
      <xdr:nvPicPr>
        <xdr:cNvPr id="63" name="image56.png"/>
        <xdr:cNvPicPr preferRelativeResize="0"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379</xdr:row>
      <xdr:rowOff>885825</xdr:rowOff>
    </xdr:from>
    <xdr:ext cx="4638675" cy="2476500"/>
    <xdr:pic>
      <xdr:nvPicPr>
        <xdr:cNvPr id="64" name="image53.jpg"/>
        <xdr:cNvPicPr preferRelativeResize="0"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383</xdr:row>
      <xdr:rowOff>0</xdr:rowOff>
    </xdr:from>
    <xdr:ext cx="4648200" cy="2600325"/>
    <xdr:pic>
      <xdr:nvPicPr>
        <xdr:cNvPr id="65" name="image47.jpg"/>
        <xdr:cNvPicPr preferRelativeResize="0"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386</xdr:row>
      <xdr:rowOff>57150</xdr:rowOff>
    </xdr:from>
    <xdr:ext cx="4648200" cy="2438400"/>
    <xdr:pic>
      <xdr:nvPicPr>
        <xdr:cNvPr id="66" name="image55.jpg"/>
        <xdr:cNvPicPr preferRelativeResize="0"/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391</xdr:row>
      <xdr:rowOff>19050</xdr:rowOff>
    </xdr:from>
    <xdr:ext cx="4686300" cy="3028950"/>
    <xdr:pic>
      <xdr:nvPicPr>
        <xdr:cNvPr id="67" name="image49.jpg"/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55</xdr:row>
      <xdr:rowOff>923925</xdr:rowOff>
    </xdr:from>
    <xdr:ext cx="4667250" cy="0"/>
    <xdr:pic>
      <xdr:nvPicPr>
        <xdr:cNvPr id="68" name="image122.jpg"/>
        <xdr:cNvPicPr preferRelativeResize="0"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65</xdr:row>
      <xdr:rowOff>0</xdr:rowOff>
    </xdr:from>
    <xdr:ext cx="4667250" cy="2867025"/>
    <xdr:pic>
      <xdr:nvPicPr>
        <xdr:cNvPr id="69" name="image69.jpg"/>
        <xdr:cNvPicPr preferRelativeResize="0"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131</xdr:row>
      <xdr:rowOff>0</xdr:rowOff>
    </xdr:from>
    <xdr:ext cx="4676775" cy="3686175"/>
    <xdr:pic>
      <xdr:nvPicPr>
        <xdr:cNvPr id="70" name="image4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133</xdr:row>
      <xdr:rowOff>47625</xdr:rowOff>
    </xdr:from>
    <xdr:ext cx="4676775" cy="3162300"/>
    <xdr:pic>
      <xdr:nvPicPr>
        <xdr:cNvPr id="71" name="image93.jpg"/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137</xdr:row>
      <xdr:rowOff>0</xdr:rowOff>
    </xdr:from>
    <xdr:ext cx="4676775" cy="3676650"/>
    <xdr:pic>
      <xdr:nvPicPr>
        <xdr:cNvPr id="72" name="image4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139</xdr:row>
      <xdr:rowOff>9525</xdr:rowOff>
    </xdr:from>
    <xdr:ext cx="4676775" cy="3171825"/>
    <xdr:pic>
      <xdr:nvPicPr>
        <xdr:cNvPr id="73" name="image93.jpg"/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143</xdr:row>
      <xdr:rowOff>0</xdr:rowOff>
    </xdr:from>
    <xdr:ext cx="4676775" cy="3676650"/>
    <xdr:pic>
      <xdr:nvPicPr>
        <xdr:cNvPr id="74" name="image4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144</xdr:row>
      <xdr:rowOff>1657350</xdr:rowOff>
    </xdr:from>
    <xdr:ext cx="4676775" cy="3162300"/>
    <xdr:pic>
      <xdr:nvPicPr>
        <xdr:cNvPr id="75" name="image93.jpg"/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2428875</xdr:colOff>
      <xdr:row>149</xdr:row>
      <xdr:rowOff>9525</xdr:rowOff>
    </xdr:from>
    <xdr:ext cx="4667250" cy="3676650"/>
    <xdr:pic>
      <xdr:nvPicPr>
        <xdr:cNvPr id="76" name="image4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150</xdr:row>
      <xdr:rowOff>1638300</xdr:rowOff>
    </xdr:from>
    <xdr:ext cx="4676775" cy="3171825"/>
    <xdr:pic>
      <xdr:nvPicPr>
        <xdr:cNvPr id="77" name="image93.jpg"/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155</xdr:row>
      <xdr:rowOff>0</xdr:rowOff>
    </xdr:from>
    <xdr:ext cx="4676775" cy="3676650"/>
    <xdr:pic>
      <xdr:nvPicPr>
        <xdr:cNvPr id="78" name="image4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157</xdr:row>
      <xdr:rowOff>19050</xdr:rowOff>
    </xdr:from>
    <xdr:ext cx="4695825" cy="3028950"/>
    <xdr:pic>
      <xdr:nvPicPr>
        <xdr:cNvPr id="79" name="image61.jpg"/>
        <xdr:cNvPicPr preferRelativeResize="0"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160</xdr:row>
      <xdr:rowOff>1495425</xdr:rowOff>
    </xdr:from>
    <xdr:ext cx="4676775" cy="3676650"/>
    <xdr:pic>
      <xdr:nvPicPr>
        <xdr:cNvPr id="80" name="image4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163</xdr:row>
      <xdr:rowOff>19050</xdr:rowOff>
    </xdr:from>
    <xdr:ext cx="4695825" cy="3028950"/>
    <xdr:pic>
      <xdr:nvPicPr>
        <xdr:cNvPr id="81" name="image61.jpg"/>
        <xdr:cNvPicPr preferRelativeResize="0"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167</xdr:row>
      <xdr:rowOff>0</xdr:rowOff>
    </xdr:from>
    <xdr:ext cx="4676775" cy="3676650"/>
    <xdr:pic>
      <xdr:nvPicPr>
        <xdr:cNvPr id="82" name="image4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168</xdr:row>
      <xdr:rowOff>1457325</xdr:rowOff>
    </xdr:from>
    <xdr:ext cx="4695825" cy="3143250"/>
    <xdr:pic>
      <xdr:nvPicPr>
        <xdr:cNvPr id="83" name="image70.jpg"/>
        <xdr:cNvPicPr preferRelativeResize="0"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180</xdr:row>
      <xdr:rowOff>1409700</xdr:rowOff>
    </xdr:from>
    <xdr:ext cx="4657725" cy="3409950"/>
    <xdr:pic>
      <xdr:nvPicPr>
        <xdr:cNvPr id="84" name="image58.jpg"/>
        <xdr:cNvPicPr preferRelativeResize="0"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183</xdr:row>
      <xdr:rowOff>0</xdr:rowOff>
    </xdr:from>
    <xdr:ext cx="4686300" cy="3048000"/>
    <xdr:pic>
      <xdr:nvPicPr>
        <xdr:cNvPr id="85" name="image27.jpg"/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185</xdr:row>
      <xdr:rowOff>0</xdr:rowOff>
    </xdr:from>
    <xdr:ext cx="4676775" cy="3686175"/>
    <xdr:pic>
      <xdr:nvPicPr>
        <xdr:cNvPr id="86" name="image4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186</xdr:row>
      <xdr:rowOff>1381125</xdr:rowOff>
    </xdr:from>
    <xdr:ext cx="4695825" cy="3438525"/>
    <xdr:pic>
      <xdr:nvPicPr>
        <xdr:cNvPr id="87" name="image62.jpg"/>
        <xdr:cNvPicPr preferRelativeResize="0"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191</xdr:row>
      <xdr:rowOff>0</xdr:rowOff>
    </xdr:from>
    <xdr:ext cx="4676775" cy="3686175"/>
    <xdr:pic>
      <xdr:nvPicPr>
        <xdr:cNvPr id="88" name="image4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192</xdr:row>
      <xdr:rowOff>1409700</xdr:rowOff>
    </xdr:from>
    <xdr:ext cx="4657725" cy="3409950"/>
    <xdr:pic>
      <xdr:nvPicPr>
        <xdr:cNvPr id="89" name="image62.jpg"/>
        <xdr:cNvPicPr preferRelativeResize="0"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197</xdr:row>
      <xdr:rowOff>0</xdr:rowOff>
    </xdr:from>
    <xdr:ext cx="4676775" cy="3676650"/>
    <xdr:pic>
      <xdr:nvPicPr>
        <xdr:cNvPr id="90" name="image4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2476500</xdr:colOff>
      <xdr:row>198</xdr:row>
      <xdr:rowOff>1381125</xdr:rowOff>
    </xdr:from>
    <xdr:ext cx="4619625" cy="3438525"/>
    <xdr:pic>
      <xdr:nvPicPr>
        <xdr:cNvPr id="91" name="image62.jpg"/>
        <xdr:cNvPicPr preferRelativeResize="0"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202</xdr:row>
      <xdr:rowOff>0</xdr:rowOff>
    </xdr:from>
    <xdr:ext cx="4676775" cy="3686175"/>
    <xdr:pic>
      <xdr:nvPicPr>
        <xdr:cNvPr id="92" name="image4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252</xdr:row>
      <xdr:rowOff>590550</xdr:rowOff>
    </xdr:from>
    <xdr:ext cx="4657725" cy="3571875"/>
    <xdr:pic>
      <xdr:nvPicPr>
        <xdr:cNvPr id="93" name="image60.jpg"/>
        <xdr:cNvPicPr preferRelativeResize="0"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261</xdr:row>
      <xdr:rowOff>161925</xdr:rowOff>
    </xdr:from>
    <xdr:ext cx="4676775" cy="5800725"/>
    <xdr:pic>
      <xdr:nvPicPr>
        <xdr:cNvPr id="94" name="image59.png"/>
        <xdr:cNvPicPr preferRelativeResize="0"/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2419350</xdr:colOff>
      <xdr:row>284</xdr:row>
      <xdr:rowOff>19050</xdr:rowOff>
    </xdr:from>
    <xdr:ext cx="4686300" cy="4219575"/>
    <xdr:pic>
      <xdr:nvPicPr>
        <xdr:cNvPr id="95" name="image71.jpg"/>
        <xdr:cNvPicPr preferRelativeResize="0"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288</xdr:row>
      <xdr:rowOff>0</xdr:rowOff>
    </xdr:from>
    <xdr:ext cx="4676775" cy="3952875"/>
    <xdr:pic>
      <xdr:nvPicPr>
        <xdr:cNvPr id="96" name="image72.jpg"/>
        <xdr:cNvPicPr preferRelativeResize="0"/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353</xdr:row>
      <xdr:rowOff>0</xdr:rowOff>
    </xdr:from>
    <xdr:ext cx="4657725" cy="2914650"/>
    <xdr:pic>
      <xdr:nvPicPr>
        <xdr:cNvPr id="97" name="image77.jpg"/>
        <xdr:cNvPicPr preferRelativeResize="0"/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411</xdr:row>
      <xdr:rowOff>19050</xdr:rowOff>
    </xdr:from>
    <xdr:ext cx="4676775" cy="3009900"/>
    <xdr:pic>
      <xdr:nvPicPr>
        <xdr:cNvPr id="98" name="image65.jpg"/>
        <xdr:cNvPicPr preferRelativeResize="0"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269</xdr:row>
      <xdr:rowOff>0</xdr:rowOff>
    </xdr:from>
    <xdr:ext cx="4667250" cy="3695700"/>
    <xdr:pic>
      <xdr:nvPicPr>
        <xdr:cNvPr id="99" name="image67.jpg"/>
        <xdr:cNvPicPr preferRelativeResize="0"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275</xdr:row>
      <xdr:rowOff>66675</xdr:rowOff>
    </xdr:from>
    <xdr:ext cx="4676775" cy="5343525"/>
    <xdr:pic>
      <xdr:nvPicPr>
        <xdr:cNvPr id="100" name="image74.png"/>
        <xdr:cNvPicPr preferRelativeResize="0"/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234</xdr:row>
      <xdr:rowOff>285750</xdr:rowOff>
    </xdr:from>
    <xdr:ext cx="4676775" cy="4295775"/>
    <xdr:pic>
      <xdr:nvPicPr>
        <xdr:cNvPr id="101" name="image68.jpg"/>
        <xdr:cNvPicPr preferRelativeResize="0"/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228</xdr:row>
      <xdr:rowOff>0</xdr:rowOff>
    </xdr:from>
    <xdr:ext cx="4667250" cy="4305300"/>
    <xdr:pic>
      <xdr:nvPicPr>
        <xdr:cNvPr id="102" name="image66.jpg"/>
        <xdr:cNvPicPr preferRelativeResize="0"/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209</xdr:row>
      <xdr:rowOff>0</xdr:rowOff>
    </xdr:from>
    <xdr:ext cx="4657725" cy="4191000"/>
    <xdr:pic>
      <xdr:nvPicPr>
        <xdr:cNvPr id="103" name="image76.jpg"/>
        <xdr:cNvPicPr preferRelativeResize="0"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173</xdr:row>
      <xdr:rowOff>0</xdr:rowOff>
    </xdr:from>
    <xdr:ext cx="4657725" cy="3705225"/>
    <xdr:pic>
      <xdr:nvPicPr>
        <xdr:cNvPr id="104" name="image84.jpg"/>
        <xdr:cNvPicPr preferRelativeResize="0"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177</xdr:row>
      <xdr:rowOff>0</xdr:rowOff>
    </xdr:from>
    <xdr:ext cx="4686300" cy="3048000"/>
    <xdr:pic>
      <xdr:nvPicPr>
        <xdr:cNvPr id="105" name="image27.jpg"/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</xdr:row>
      <xdr:rowOff>0</xdr:rowOff>
    </xdr:from>
    <xdr:ext cx="4676775" cy="4600575"/>
    <xdr:pic>
      <xdr:nvPicPr>
        <xdr:cNvPr id="106" name="image73.jpg"/>
        <xdr:cNvPicPr preferRelativeResize="0"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14</xdr:row>
      <xdr:rowOff>0</xdr:rowOff>
    </xdr:from>
    <xdr:ext cx="4657725" cy="5314950"/>
    <xdr:pic>
      <xdr:nvPicPr>
        <xdr:cNvPr id="107" name="image80.jpg"/>
        <xdr:cNvPicPr preferRelativeResize="0"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23</xdr:row>
      <xdr:rowOff>0</xdr:rowOff>
    </xdr:from>
    <xdr:ext cx="4676775" cy="4733925"/>
    <xdr:pic>
      <xdr:nvPicPr>
        <xdr:cNvPr id="108" name="image75.jpg"/>
        <xdr:cNvPicPr preferRelativeResize="0"/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32</xdr:row>
      <xdr:rowOff>0</xdr:rowOff>
    </xdr:from>
    <xdr:ext cx="4657725" cy="5305425"/>
    <xdr:pic>
      <xdr:nvPicPr>
        <xdr:cNvPr id="109" name="image80.jpg"/>
        <xdr:cNvPicPr preferRelativeResize="0"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41</xdr:row>
      <xdr:rowOff>0</xdr:rowOff>
    </xdr:from>
    <xdr:ext cx="4676775" cy="4724400"/>
    <xdr:pic>
      <xdr:nvPicPr>
        <xdr:cNvPr id="110" name="image83.jpg"/>
        <xdr:cNvPicPr preferRelativeResize="0"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50</xdr:row>
      <xdr:rowOff>0</xdr:rowOff>
    </xdr:from>
    <xdr:ext cx="4657725" cy="5314950"/>
    <xdr:pic>
      <xdr:nvPicPr>
        <xdr:cNvPr id="111" name="image80.jpg"/>
        <xdr:cNvPicPr preferRelativeResize="0"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59</xdr:row>
      <xdr:rowOff>0</xdr:rowOff>
    </xdr:from>
    <xdr:ext cx="4676775" cy="4867275"/>
    <xdr:pic>
      <xdr:nvPicPr>
        <xdr:cNvPr id="112" name="image78.jpg"/>
        <xdr:cNvPicPr preferRelativeResize="0"/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68</xdr:row>
      <xdr:rowOff>0</xdr:rowOff>
    </xdr:from>
    <xdr:ext cx="4657725" cy="5314950"/>
    <xdr:pic>
      <xdr:nvPicPr>
        <xdr:cNvPr id="113" name="image80.jpg"/>
        <xdr:cNvPicPr preferRelativeResize="0"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86</xdr:row>
      <xdr:rowOff>0</xdr:rowOff>
    </xdr:from>
    <xdr:ext cx="4657725" cy="5734050"/>
    <xdr:pic>
      <xdr:nvPicPr>
        <xdr:cNvPr id="114" name="image82.jpg"/>
        <xdr:cNvPicPr preferRelativeResize="0"/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104</xdr:row>
      <xdr:rowOff>0</xdr:rowOff>
    </xdr:from>
    <xdr:ext cx="4657725" cy="5734050"/>
    <xdr:pic>
      <xdr:nvPicPr>
        <xdr:cNvPr id="115" name="image82.jpg"/>
        <xdr:cNvPicPr preferRelativeResize="0"/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1333500</xdr:colOff>
      <xdr:row>441</xdr:row>
      <xdr:rowOff>47625</xdr:rowOff>
    </xdr:from>
    <xdr:ext cx="1943100" cy="1819275"/>
    <xdr:pic>
      <xdr:nvPicPr>
        <xdr:cNvPr id="116" name="image89.jpg"/>
        <xdr:cNvPicPr preferRelativeResize="0"/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1133475</xdr:colOff>
      <xdr:row>430</xdr:row>
      <xdr:rowOff>114300</xdr:rowOff>
    </xdr:from>
    <xdr:ext cx="2695575" cy="2495550"/>
    <xdr:pic>
      <xdr:nvPicPr>
        <xdr:cNvPr id="117" name="image79.jpg"/>
        <xdr:cNvPicPr preferRelativeResize="0"/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1162050</xdr:colOff>
      <xdr:row>433</xdr:row>
      <xdr:rowOff>438150</xdr:rowOff>
    </xdr:from>
    <xdr:ext cx="2505075" cy="2247900"/>
    <xdr:pic>
      <xdr:nvPicPr>
        <xdr:cNvPr id="118" name="image79.jpg"/>
        <xdr:cNvPicPr preferRelativeResize="0"/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1362075</xdr:colOff>
      <xdr:row>443</xdr:row>
      <xdr:rowOff>66675</xdr:rowOff>
    </xdr:from>
    <xdr:ext cx="1952625" cy="1819275"/>
    <xdr:pic>
      <xdr:nvPicPr>
        <xdr:cNvPr id="119" name="image86.jpg"/>
        <xdr:cNvPicPr preferRelativeResize="0"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95</xdr:row>
      <xdr:rowOff>0</xdr:rowOff>
    </xdr:from>
    <xdr:ext cx="4657725" cy="4448175"/>
    <xdr:pic>
      <xdr:nvPicPr>
        <xdr:cNvPr id="120" name="image90.jpg"/>
        <xdr:cNvPicPr preferRelativeResize="0"/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77</xdr:row>
      <xdr:rowOff>0</xdr:rowOff>
    </xdr:from>
    <xdr:ext cx="4657725" cy="4514850"/>
    <xdr:pic>
      <xdr:nvPicPr>
        <xdr:cNvPr id="121" name="image85.jpg"/>
        <xdr:cNvPicPr preferRelativeResize="0"/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222</xdr:row>
      <xdr:rowOff>19050</xdr:rowOff>
    </xdr:from>
    <xdr:ext cx="4610100" cy="4076700"/>
    <xdr:pic>
      <xdr:nvPicPr>
        <xdr:cNvPr id="122" name="image107.jpg"/>
        <xdr:cNvPicPr preferRelativeResize="0"/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220</xdr:row>
      <xdr:rowOff>19050</xdr:rowOff>
    </xdr:from>
    <xdr:ext cx="4619625" cy="3867150"/>
    <xdr:pic>
      <xdr:nvPicPr>
        <xdr:cNvPr id="123" name="image98.jpg"/>
        <xdr:cNvPicPr preferRelativeResize="0"/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257</xdr:row>
      <xdr:rowOff>38100</xdr:rowOff>
    </xdr:from>
    <xdr:ext cx="4667250" cy="4381500"/>
    <xdr:pic>
      <xdr:nvPicPr>
        <xdr:cNvPr id="124" name="image81.jpg"/>
        <xdr:cNvPicPr preferRelativeResize="0"/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1333500</xdr:colOff>
      <xdr:row>445</xdr:row>
      <xdr:rowOff>47625</xdr:rowOff>
    </xdr:from>
    <xdr:ext cx="1943100" cy="1819275"/>
    <xdr:pic>
      <xdr:nvPicPr>
        <xdr:cNvPr id="125" name="image89.jpg"/>
        <xdr:cNvPicPr preferRelativeResize="0"/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1362075</xdr:colOff>
      <xdr:row>447</xdr:row>
      <xdr:rowOff>66675</xdr:rowOff>
    </xdr:from>
    <xdr:ext cx="1952625" cy="1819275"/>
    <xdr:pic>
      <xdr:nvPicPr>
        <xdr:cNvPr id="126" name="image86.jpg"/>
        <xdr:cNvPicPr preferRelativeResize="0"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215</xdr:row>
      <xdr:rowOff>1171575</xdr:rowOff>
    </xdr:from>
    <xdr:ext cx="4657725" cy="5067300"/>
    <xdr:pic>
      <xdr:nvPicPr>
        <xdr:cNvPr id="127" name="image88.jpg"/>
        <xdr:cNvPicPr preferRelativeResize="0"/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396</xdr:row>
      <xdr:rowOff>590550</xdr:rowOff>
    </xdr:from>
    <xdr:ext cx="4638675" cy="4362450"/>
    <xdr:pic>
      <xdr:nvPicPr>
        <xdr:cNvPr id="128" name="image87.jpg"/>
        <xdr:cNvPicPr preferRelativeResize="0"/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394</xdr:row>
      <xdr:rowOff>19050</xdr:rowOff>
    </xdr:from>
    <xdr:ext cx="4610100" cy="4886325"/>
    <xdr:pic>
      <xdr:nvPicPr>
        <xdr:cNvPr id="129" name="image105.jpg"/>
        <xdr:cNvPicPr preferRelativeResize="0"/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393</xdr:row>
      <xdr:rowOff>19050</xdr:rowOff>
    </xdr:from>
    <xdr:ext cx="4667250" cy="3190875"/>
    <xdr:pic>
      <xdr:nvPicPr>
        <xdr:cNvPr id="130" name="image109.jpg"/>
        <xdr:cNvPicPr preferRelativeResize="0"/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401</xdr:row>
      <xdr:rowOff>28575</xdr:rowOff>
    </xdr:from>
    <xdr:ext cx="4591050" cy="3219450"/>
    <xdr:pic>
      <xdr:nvPicPr>
        <xdr:cNvPr id="131" name="image102.jpg"/>
        <xdr:cNvPicPr preferRelativeResize="0"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212</xdr:row>
      <xdr:rowOff>1190625</xdr:rowOff>
    </xdr:from>
    <xdr:ext cx="4686300" cy="4248150"/>
    <xdr:pic>
      <xdr:nvPicPr>
        <xdr:cNvPr id="132" name="image91.jpg"/>
        <xdr:cNvPicPr preferRelativeResize="0"/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1524000</xdr:colOff>
      <xdr:row>449</xdr:row>
      <xdr:rowOff>76200</xdr:rowOff>
    </xdr:from>
    <xdr:ext cx="1638300" cy="2066925"/>
    <xdr:pic>
      <xdr:nvPicPr>
        <xdr:cNvPr id="133" name="image104.jpg"/>
        <xdr:cNvPicPr preferRelativeResize="0"/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428625</xdr:colOff>
      <xdr:row>421</xdr:row>
      <xdr:rowOff>95250</xdr:rowOff>
    </xdr:from>
    <xdr:ext cx="3733800" cy="5019675"/>
    <xdr:pic>
      <xdr:nvPicPr>
        <xdr:cNvPr id="134" name="image96.jpg"/>
        <xdr:cNvPicPr preferRelativeResize="0"/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427</xdr:row>
      <xdr:rowOff>114300</xdr:rowOff>
    </xdr:from>
    <xdr:ext cx="2428875" cy="3257550"/>
    <xdr:pic>
      <xdr:nvPicPr>
        <xdr:cNvPr id="135" name="image96.jpg"/>
        <xdr:cNvPicPr preferRelativeResize="0"/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247</xdr:row>
      <xdr:rowOff>161925</xdr:rowOff>
    </xdr:from>
    <xdr:ext cx="4714875" cy="3257550"/>
    <xdr:pic>
      <xdr:nvPicPr>
        <xdr:cNvPr id="136" name="image97.jpg"/>
        <xdr:cNvPicPr preferRelativeResize="0"/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244</xdr:row>
      <xdr:rowOff>19050</xdr:rowOff>
    </xdr:from>
    <xdr:ext cx="4695825" cy="3095625"/>
    <xdr:pic>
      <xdr:nvPicPr>
        <xdr:cNvPr id="137" name="image99.jpg"/>
        <xdr:cNvPicPr preferRelativeResize="0"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204</xdr:row>
      <xdr:rowOff>2571750</xdr:rowOff>
    </xdr:from>
    <xdr:ext cx="4657725" cy="2914650"/>
    <xdr:pic>
      <xdr:nvPicPr>
        <xdr:cNvPr id="138" name="image94.jpg"/>
        <xdr:cNvPicPr preferRelativeResize="0"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240</xdr:row>
      <xdr:rowOff>19050</xdr:rowOff>
    </xdr:from>
    <xdr:ext cx="4638675" cy="3429000"/>
    <xdr:pic>
      <xdr:nvPicPr>
        <xdr:cNvPr id="139" name="image92.jpg"/>
        <xdr:cNvPicPr preferRelativeResize="0"/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241</xdr:row>
      <xdr:rowOff>647700</xdr:rowOff>
    </xdr:from>
    <xdr:ext cx="4619625" cy="3286125"/>
    <xdr:pic>
      <xdr:nvPicPr>
        <xdr:cNvPr id="140" name="image113.jpg"/>
        <xdr:cNvPicPr preferRelativeResize="0"/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414</xdr:row>
      <xdr:rowOff>0</xdr:rowOff>
    </xdr:from>
    <xdr:ext cx="4676775" cy="19050"/>
    <xdr:pic>
      <xdr:nvPicPr>
        <xdr:cNvPr id="141" name="image23.jpg"/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121</xdr:row>
      <xdr:rowOff>0</xdr:rowOff>
    </xdr:from>
    <xdr:ext cx="4610100" cy="3314700"/>
    <xdr:pic>
      <xdr:nvPicPr>
        <xdr:cNvPr id="142" name="image111.jpg"/>
        <xdr:cNvPicPr preferRelativeResize="0"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122</xdr:row>
      <xdr:rowOff>1895475</xdr:rowOff>
    </xdr:from>
    <xdr:ext cx="4638675" cy="3324225"/>
    <xdr:pic>
      <xdr:nvPicPr>
        <xdr:cNvPr id="143" name="image103.jpg"/>
        <xdr:cNvPicPr preferRelativeResize="0"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405</xdr:row>
      <xdr:rowOff>981075</xdr:rowOff>
    </xdr:from>
    <xdr:ext cx="4638675" cy="3105150"/>
    <xdr:pic>
      <xdr:nvPicPr>
        <xdr:cNvPr id="144" name="image95.jpg"/>
        <xdr:cNvPicPr preferRelativeResize="0"/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404</xdr:row>
      <xdr:rowOff>47625</xdr:rowOff>
    </xdr:from>
    <xdr:ext cx="4657725" cy="2505075"/>
    <xdr:pic>
      <xdr:nvPicPr>
        <xdr:cNvPr id="145" name="image108.jpg"/>
        <xdr:cNvPicPr preferRelativeResize="0"/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408</xdr:row>
      <xdr:rowOff>19050</xdr:rowOff>
    </xdr:from>
    <xdr:ext cx="4676775" cy="3267075"/>
    <xdr:pic>
      <xdr:nvPicPr>
        <xdr:cNvPr id="146" name="image100.jpg"/>
        <xdr:cNvPicPr preferRelativeResize="0"/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2495550</xdr:colOff>
      <xdr:row>415</xdr:row>
      <xdr:rowOff>38100</xdr:rowOff>
    </xdr:from>
    <xdr:ext cx="4600575" cy="3638550"/>
    <xdr:pic>
      <xdr:nvPicPr>
        <xdr:cNvPr id="147" name="image101.jpg"/>
        <xdr:cNvPicPr preferRelativeResize="0"/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417</xdr:row>
      <xdr:rowOff>47625</xdr:rowOff>
    </xdr:from>
    <xdr:ext cx="4638675" cy="3609975"/>
    <xdr:pic>
      <xdr:nvPicPr>
        <xdr:cNvPr id="148" name="image110.jpg"/>
        <xdr:cNvPicPr preferRelativeResize="0"/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49</xdr:row>
      <xdr:rowOff>0</xdr:rowOff>
    </xdr:from>
    <xdr:ext cx="4657725" cy="19050"/>
    <xdr:pic>
      <xdr:nvPicPr>
        <xdr:cNvPr id="150" name="image116.jpg"/>
        <xdr:cNvPicPr preferRelativeResize="0"/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111</xdr:row>
      <xdr:rowOff>0</xdr:rowOff>
    </xdr:from>
    <xdr:ext cx="3238500" cy="2428875"/>
    <xdr:pic>
      <xdr:nvPicPr>
        <xdr:cNvPr id="151" name="image112.jpg"/>
        <xdr:cNvPicPr preferRelativeResize="0"/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112</xdr:row>
      <xdr:rowOff>0</xdr:rowOff>
    </xdr:from>
    <xdr:ext cx="3362325" cy="2505075"/>
    <xdr:pic>
      <xdr:nvPicPr>
        <xdr:cNvPr id="152" name="image119.jpg"/>
        <xdr:cNvPicPr preferRelativeResize="0"/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118</xdr:row>
      <xdr:rowOff>0</xdr:rowOff>
    </xdr:from>
    <xdr:ext cx="4657725" cy="2733675"/>
    <xdr:pic>
      <xdr:nvPicPr>
        <xdr:cNvPr id="153" name="image114.jpg"/>
        <xdr:cNvPicPr preferRelativeResize="0"/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120</xdr:row>
      <xdr:rowOff>0</xdr:rowOff>
    </xdr:from>
    <xdr:ext cx="4543425" cy="3267075"/>
    <xdr:pic>
      <xdr:nvPicPr>
        <xdr:cNvPr id="154" name="image117.jpg"/>
        <xdr:cNvPicPr preferRelativeResize="0"/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126</xdr:row>
      <xdr:rowOff>0</xdr:rowOff>
    </xdr:from>
    <xdr:ext cx="4657725" cy="3257550"/>
    <xdr:pic>
      <xdr:nvPicPr>
        <xdr:cNvPr id="155" name="image120.jpg"/>
        <xdr:cNvPicPr preferRelativeResize="0"/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201</xdr:row>
      <xdr:rowOff>0</xdr:rowOff>
    </xdr:from>
    <xdr:ext cx="4638675" cy="2914650"/>
    <xdr:pic>
      <xdr:nvPicPr>
        <xdr:cNvPr id="156" name="image115.jpg"/>
        <xdr:cNvPicPr preferRelativeResize="0"/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202</xdr:row>
      <xdr:rowOff>0</xdr:rowOff>
    </xdr:from>
    <xdr:ext cx="4657725" cy="2847975"/>
    <xdr:pic>
      <xdr:nvPicPr>
        <xdr:cNvPr id="157" name="image118.jpg"/>
        <xdr:cNvPicPr preferRelativeResize="0"/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203</xdr:row>
      <xdr:rowOff>0</xdr:rowOff>
    </xdr:from>
    <xdr:ext cx="4657725" cy="2847975"/>
    <xdr:pic>
      <xdr:nvPicPr>
        <xdr:cNvPr id="158" name="image121.jpg"/>
        <xdr:cNvPicPr preferRelativeResize="0"/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drive.google.com/file/d/1eoeZxSOT0DoXr9fvRYYsOTRTpqZw7mv_/view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998"/>
  <sheetViews>
    <sheetView tabSelected="1" zoomScale="40" zoomScaleNormal="40" workbookViewId="0">
      <selection activeCell="E5" sqref="E5"/>
    </sheetView>
  </sheetViews>
  <sheetFormatPr defaultColWidth="14.42578125" defaultRowHeight="15" customHeight="1" x14ac:dyDescent="0.25"/>
  <cols>
    <col min="1" max="1" width="9" customWidth="1"/>
    <col min="2" max="2" width="36.5703125" customWidth="1"/>
    <col min="3" max="3" width="69.85546875" customWidth="1"/>
    <col min="4" max="4" width="28" customWidth="1"/>
    <col min="5" max="5" width="31.7109375" customWidth="1"/>
    <col min="6" max="6" width="35.5703125" customWidth="1"/>
    <col min="7" max="7" width="36.85546875" customWidth="1"/>
    <col min="8" max="8" width="90.5703125" customWidth="1"/>
    <col min="9" max="9" width="37.28515625" customWidth="1"/>
    <col min="10" max="10" width="28.5703125" customWidth="1"/>
    <col min="11" max="11" width="53.7109375" customWidth="1"/>
    <col min="12" max="31" width="9.140625" customWidth="1"/>
  </cols>
  <sheetData>
    <row r="1" spans="1:31" ht="75" customHeight="1" x14ac:dyDescent="0.25">
      <c r="A1" s="2" t="s">
        <v>0</v>
      </c>
      <c r="B1" s="3" t="s">
        <v>1</v>
      </c>
      <c r="C1" s="4" t="s">
        <v>2</v>
      </c>
      <c r="D1" s="5" t="s">
        <v>3</v>
      </c>
      <c r="E1" s="6" t="s">
        <v>4</v>
      </c>
      <c r="F1" s="4" t="s">
        <v>5</v>
      </c>
      <c r="G1" s="7" t="s">
        <v>6</v>
      </c>
      <c r="H1" s="278" t="s">
        <v>7</v>
      </c>
      <c r="I1" s="274"/>
      <c r="J1" s="279"/>
      <c r="K1" s="8" t="s">
        <v>8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75" customHeight="1" x14ac:dyDescent="0.25">
      <c r="A2" s="273" t="s">
        <v>9</v>
      </c>
      <c r="B2" s="274"/>
      <c r="C2" s="274"/>
      <c r="D2" s="274"/>
      <c r="E2" s="274"/>
      <c r="F2" s="274"/>
      <c r="G2" s="274"/>
      <c r="H2" s="274"/>
      <c r="I2" s="274"/>
      <c r="J2" s="274"/>
      <c r="K2" s="275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ht="75" customHeight="1" x14ac:dyDescent="0.25">
      <c r="A3" s="194">
        <v>1</v>
      </c>
      <c r="B3" s="197" t="s">
        <v>10</v>
      </c>
      <c r="C3" s="280"/>
      <c r="D3" s="9" t="s">
        <v>11</v>
      </c>
      <c r="E3" s="10" t="s">
        <v>12</v>
      </c>
      <c r="F3" s="11" t="s">
        <v>13</v>
      </c>
      <c r="G3" s="12">
        <v>85879.2</v>
      </c>
      <c r="H3" s="250" t="s">
        <v>14</v>
      </c>
      <c r="I3" s="244"/>
      <c r="J3" s="245"/>
      <c r="K3" s="13" t="s">
        <v>15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ht="75" customHeight="1" x14ac:dyDescent="0.25">
      <c r="A4" s="195"/>
      <c r="B4" s="198"/>
      <c r="C4" s="201"/>
      <c r="D4" s="14" t="s">
        <v>16</v>
      </c>
      <c r="E4" s="15" t="s">
        <v>12</v>
      </c>
      <c r="F4" s="16" t="s">
        <v>17</v>
      </c>
      <c r="G4" s="17">
        <v>94466.4</v>
      </c>
      <c r="H4" s="251" t="s">
        <v>14</v>
      </c>
      <c r="I4" s="216"/>
      <c r="J4" s="206"/>
      <c r="K4" s="18" t="s">
        <v>15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1" ht="71.25" customHeight="1" x14ac:dyDescent="0.25">
      <c r="A5" s="195"/>
      <c r="B5" s="199"/>
      <c r="C5" s="213"/>
      <c r="D5" s="19" t="s">
        <v>18</v>
      </c>
      <c r="E5" s="20" t="s">
        <v>12</v>
      </c>
      <c r="F5" s="21" t="s">
        <v>19</v>
      </c>
      <c r="G5" s="22">
        <v>152331.6</v>
      </c>
      <c r="H5" s="239" t="s">
        <v>14</v>
      </c>
      <c r="I5" s="229"/>
      <c r="J5" s="230"/>
      <c r="K5" s="23" t="s">
        <v>15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1" ht="54.75" customHeight="1" x14ac:dyDescent="0.25">
      <c r="A6" s="195"/>
      <c r="B6" s="287" t="s">
        <v>20</v>
      </c>
      <c r="C6" s="281"/>
      <c r="D6" s="9" t="s">
        <v>21</v>
      </c>
      <c r="E6" s="10" t="s">
        <v>12</v>
      </c>
      <c r="F6" s="11" t="s">
        <v>22</v>
      </c>
      <c r="G6" s="12">
        <f t="shared" ref="G6:G8" si="0">G3*1.3</f>
        <v>111642.96</v>
      </c>
      <c r="H6" s="250" t="s">
        <v>23</v>
      </c>
      <c r="I6" s="244"/>
      <c r="J6" s="245"/>
      <c r="K6" s="13" t="s">
        <v>24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 ht="54.75" customHeight="1" x14ac:dyDescent="0.25">
      <c r="A7" s="195"/>
      <c r="B7" s="198"/>
      <c r="C7" s="201"/>
      <c r="D7" s="14" t="s">
        <v>25</v>
      </c>
      <c r="E7" s="15" t="s">
        <v>12</v>
      </c>
      <c r="F7" s="16" t="s">
        <v>26</v>
      </c>
      <c r="G7" s="17">
        <f t="shared" si="0"/>
        <v>122806.31999999999</v>
      </c>
      <c r="H7" s="251" t="s">
        <v>27</v>
      </c>
      <c r="I7" s="216"/>
      <c r="J7" s="206"/>
      <c r="K7" s="18" t="s">
        <v>28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31" ht="54.75" customHeight="1" x14ac:dyDescent="0.25">
      <c r="A8" s="195"/>
      <c r="B8" s="198"/>
      <c r="C8" s="201"/>
      <c r="D8" s="24" t="s">
        <v>29</v>
      </c>
      <c r="E8" s="25" t="s">
        <v>12</v>
      </c>
      <c r="F8" s="26" t="s">
        <v>30</v>
      </c>
      <c r="G8" s="27">
        <f t="shared" si="0"/>
        <v>198031.08000000002</v>
      </c>
      <c r="H8" s="240" t="s">
        <v>31</v>
      </c>
      <c r="I8" s="224"/>
      <c r="J8" s="241"/>
      <c r="K8" s="28" t="s">
        <v>28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</row>
    <row r="9" spans="1:31" ht="54.75" customHeight="1" x14ac:dyDescent="0.25">
      <c r="A9" s="195"/>
      <c r="B9" s="198"/>
      <c r="C9" s="201"/>
      <c r="D9" s="9" t="s">
        <v>32</v>
      </c>
      <c r="E9" s="10" t="s">
        <v>12</v>
      </c>
      <c r="F9" s="11" t="s">
        <v>33</v>
      </c>
      <c r="G9" s="12">
        <f t="shared" ref="G9:G10" si="1">G3*1.5</f>
        <v>128818.79999999999</v>
      </c>
      <c r="H9" s="250" t="s">
        <v>34</v>
      </c>
      <c r="I9" s="244"/>
      <c r="J9" s="245"/>
      <c r="K9" s="13" t="s">
        <v>28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</row>
    <row r="10" spans="1:31" ht="81" customHeight="1" x14ac:dyDescent="0.25">
      <c r="A10" s="195"/>
      <c r="B10" s="198"/>
      <c r="C10" s="201"/>
      <c r="D10" s="14" t="s">
        <v>35</v>
      </c>
      <c r="E10" s="15" t="s">
        <v>12</v>
      </c>
      <c r="F10" s="29" t="s">
        <v>36</v>
      </c>
      <c r="G10" s="17">
        <f t="shared" si="1"/>
        <v>141699.59999999998</v>
      </c>
      <c r="H10" s="251" t="s">
        <v>37</v>
      </c>
      <c r="I10" s="216"/>
      <c r="J10" s="206"/>
      <c r="K10" s="18" t="s">
        <v>38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</row>
    <row r="11" spans="1:31" ht="60" customHeight="1" x14ac:dyDescent="0.25">
      <c r="A11" s="196"/>
      <c r="B11" s="204"/>
      <c r="C11" s="202"/>
      <c r="D11" s="24" t="s">
        <v>39</v>
      </c>
      <c r="E11" s="25" t="s">
        <v>12</v>
      </c>
      <c r="F11" s="26" t="s">
        <v>40</v>
      </c>
      <c r="G11" s="27">
        <f>G5*1.8</f>
        <v>274196.88</v>
      </c>
      <c r="H11" s="240" t="s">
        <v>41</v>
      </c>
      <c r="I11" s="224"/>
      <c r="J11" s="241"/>
      <c r="K11" s="28" t="s">
        <v>42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</row>
    <row r="12" spans="1:31" ht="71.25" customHeight="1" x14ac:dyDescent="0.25">
      <c r="A12" s="194">
        <v>2</v>
      </c>
      <c r="B12" s="197" t="s">
        <v>43</v>
      </c>
      <c r="C12" s="280"/>
      <c r="D12" s="9" t="s">
        <v>44</v>
      </c>
      <c r="E12" s="10" t="s">
        <v>12</v>
      </c>
      <c r="F12" s="11" t="s">
        <v>13</v>
      </c>
      <c r="G12" s="12">
        <f t="shared" ref="G12:G14" si="2">G3+22500</f>
        <v>108379.2</v>
      </c>
      <c r="H12" s="250" t="s">
        <v>45</v>
      </c>
      <c r="I12" s="244"/>
      <c r="J12" s="245"/>
      <c r="K12" s="13" t="s">
        <v>46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</row>
    <row r="13" spans="1:31" ht="71.25" customHeight="1" x14ac:dyDescent="0.25">
      <c r="A13" s="195"/>
      <c r="B13" s="198"/>
      <c r="C13" s="201"/>
      <c r="D13" s="14" t="s">
        <v>47</v>
      </c>
      <c r="E13" s="15" t="s">
        <v>12</v>
      </c>
      <c r="F13" s="16" t="s">
        <v>17</v>
      </c>
      <c r="G13" s="17">
        <f t="shared" si="2"/>
        <v>116966.39999999999</v>
      </c>
      <c r="H13" s="251" t="s">
        <v>45</v>
      </c>
      <c r="I13" s="216"/>
      <c r="J13" s="206"/>
      <c r="K13" s="18" t="s">
        <v>46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</row>
    <row r="14" spans="1:31" ht="71.25" customHeight="1" x14ac:dyDescent="0.25">
      <c r="A14" s="195"/>
      <c r="B14" s="199"/>
      <c r="C14" s="213"/>
      <c r="D14" s="19" t="s">
        <v>48</v>
      </c>
      <c r="E14" s="20" t="s">
        <v>12</v>
      </c>
      <c r="F14" s="21" t="s">
        <v>19</v>
      </c>
      <c r="G14" s="22">
        <f t="shared" si="2"/>
        <v>174831.6</v>
      </c>
      <c r="H14" s="239" t="s">
        <v>45</v>
      </c>
      <c r="I14" s="229"/>
      <c r="J14" s="230"/>
      <c r="K14" s="23" t="s">
        <v>46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</row>
    <row r="15" spans="1:31" ht="69.75" customHeight="1" x14ac:dyDescent="0.25">
      <c r="A15" s="195"/>
      <c r="B15" s="197" t="s">
        <v>49</v>
      </c>
      <c r="C15" s="281"/>
      <c r="D15" s="9" t="s">
        <v>50</v>
      </c>
      <c r="E15" s="10" t="s">
        <v>12</v>
      </c>
      <c r="F15" s="11" t="s">
        <v>22</v>
      </c>
      <c r="G15" s="12">
        <f t="shared" ref="G15:G17" si="3">G12*1.3</f>
        <v>140892.96</v>
      </c>
      <c r="H15" s="250" t="s">
        <v>51</v>
      </c>
      <c r="I15" s="244"/>
      <c r="J15" s="245"/>
      <c r="K15" s="13" t="s">
        <v>52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</row>
    <row r="16" spans="1:31" ht="69.75" customHeight="1" x14ac:dyDescent="0.25">
      <c r="A16" s="195"/>
      <c r="B16" s="198"/>
      <c r="C16" s="201"/>
      <c r="D16" s="14" t="s">
        <v>53</v>
      </c>
      <c r="E16" s="15" t="s">
        <v>12</v>
      </c>
      <c r="F16" s="16" t="s">
        <v>26</v>
      </c>
      <c r="G16" s="17">
        <f t="shared" si="3"/>
        <v>152056.32000000001</v>
      </c>
      <c r="H16" s="251" t="s">
        <v>54</v>
      </c>
      <c r="I16" s="216"/>
      <c r="J16" s="206"/>
      <c r="K16" s="18" t="s">
        <v>52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</row>
    <row r="17" spans="1:31" ht="69.75" customHeight="1" x14ac:dyDescent="0.25">
      <c r="A17" s="195"/>
      <c r="B17" s="198"/>
      <c r="C17" s="201"/>
      <c r="D17" s="24" t="s">
        <v>55</v>
      </c>
      <c r="E17" s="25" t="s">
        <v>12</v>
      </c>
      <c r="F17" s="26" t="s">
        <v>30</v>
      </c>
      <c r="G17" s="27">
        <f t="shared" si="3"/>
        <v>227281.08000000002</v>
      </c>
      <c r="H17" s="239" t="s">
        <v>56</v>
      </c>
      <c r="I17" s="229"/>
      <c r="J17" s="230"/>
      <c r="K17" s="28" t="s">
        <v>52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</row>
    <row r="18" spans="1:31" ht="69.75" customHeight="1" x14ac:dyDescent="0.25">
      <c r="A18" s="195"/>
      <c r="B18" s="198"/>
      <c r="C18" s="201"/>
      <c r="D18" s="9" t="s">
        <v>57</v>
      </c>
      <c r="E18" s="10" t="s">
        <v>12</v>
      </c>
      <c r="F18" s="11" t="s">
        <v>33</v>
      </c>
      <c r="G18" s="12">
        <f t="shared" ref="G18:G19" si="4">G12*1.5</f>
        <v>162568.79999999999</v>
      </c>
      <c r="H18" s="250" t="s">
        <v>58</v>
      </c>
      <c r="I18" s="244"/>
      <c r="J18" s="245"/>
      <c r="K18" s="13" t="s">
        <v>59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spans="1:31" ht="69.75" customHeight="1" x14ac:dyDescent="0.25">
      <c r="A19" s="195"/>
      <c r="B19" s="198"/>
      <c r="C19" s="201"/>
      <c r="D19" s="14" t="s">
        <v>60</v>
      </c>
      <c r="E19" s="15" t="s">
        <v>12</v>
      </c>
      <c r="F19" s="29" t="s">
        <v>61</v>
      </c>
      <c r="G19" s="17">
        <f t="shared" si="4"/>
        <v>175449.59999999998</v>
      </c>
      <c r="H19" s="251" t="s">
        <v>62</v>
      </c>
      <c r="I19" s="216"/>
      <c r="J19" s="206"/>
      <c r="K19" s="30" t="s">
        <v>63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1" ht="69.75" customHeight="1" x14ac:dyDescent="0.25">
      <c r="A20" s="196"/>
      <c r="B20" s="199"/>
      <c r="C20" s="202"/>
      <c r="D20" s="19" t="s">
        <v>64</v>
      </c>
      <c r="E20" s="20" t="s">
        <v>12</v>
      </c>
      <c r="F20" s="21" t="s">
        <v>40</v>
      </c>
      <c r="G20" s="22">
        <f>G14*1.8</f>
        <v>314696.88</v>
      </c>
      <c r="H20" s="239" t="s">
        <v>65</v>
      </c>
      <c r="I20" s="229"/>
      <c r="J20" s="230"/>
      <c r="K20" s="23" t="s">
        <v>66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1" ht="75" customHeight="1" x14ac:dyDescent="0.25">
      <c r="A21" s="194">
        <v>3</v>
      </c>
      <c r="B21" s="197" t="s">
        <v>67</v>
      </c>
      <c r="C21" s="282"/>
      <c r="D21" s="31" t="s">
        <v>68</v>
      </c>
      <c r="E21" s="32" t="s">
        <v>69</v>
      </c>
      <c r="F21" s="33" t="s">
        <v>13</v>
      </c>
      <c r="G21" s="34">
        <v>85867.199999999997</v>
      </c>
      <c r="H21" s="250" t="s">
        <v>14</v>
      </c>
      <c r="I21" s="244"/>
      <c r="J21" s="245"/>
      <c r="K21" s="13" t="s">
        <v>15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</row>
    <row r="22" spans="1:31" ht="75" customHeight="1" x14ac:dyDescent="0.25">
      <c r="A22" s="195"/>
      <c r="B22" s="198"/>
      <c r="C22" s="201"/>
      <c r="D22" s="14" t="s">
        <v>70</v>
      </c>
      <c r="E22" s="15" t="s">
        <v>69</v>
      </c>
      <c r="F22" s="16" t="s">
        <v>17</v>
      </c>
      <c r="G22" s="17">
        <v>94466.4</v>
      </c>
      <c r="H22" s="251" t="s">
        <v>14</v>
      </c>
      <c r="I22" s="216"/>
      <c r="J22" s="206"/>
      <c r="K22" s="18" t="s">
        <v>15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 ht="75" customHeight="1" x14ac:dyDescent="0.25">
      <c r="A23" s="195"/>
      <c r="B23" s="199"/>
      <c r="C23" s="202"/>
      <c r="D23" s="19" t="s">
        <v>71</v>
      </c>
      <c r="E23" s="20" t="s">
        <v>69</v>
      </c>
      <c r="F23" s="21" t="s">
        <v>19</v>
      </c>
      <c r="G23" s="22">
        <v>152331.6</v>
      </c>
      <c r="H23" s="239" t="s">
        <v>14</v>
      </c>
      <c r="I23" s="229"/>
      <c r="J23" s="230"/>
      <c r="K23" s="23" t="s">
        <v>15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 ht="60" customHeight="1" x14ac:dyDescent="0.25">
      <c r="A24" s="195"/>
      <c r="B24" s="197" t="s">
        <v>72</v>
      </c>
      <c r="C24" s="282"/>
      <c r="D24" s="31" t="s">
        <v>73</v>
      </c>
      <c r="E24" s="32" t="s">
        <v>69</v>
      </c>
      <c r="F24" s="33" t="s">
        <v>22</v>
      </c>
      <c r="G24" s="34">
        <f t="shared" ref="G24:G26" si="5">G21*1.3</f>
        <v>111627.36</v>
      </c>
      <c r="H24" s="250" t="s">
        <v>74</v>
      </c>
      <c r="I24" s="244"/>
      <c r="J24" s="245"/>
      <c r="K24" s="13" t="s">
        <v>24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 ht="60" customHeight="1" x14ac:dyDescent="0.25">
      <c r="A25" s="195"/>
      <c r="B25" s="198"/>
      <c r="C25" s="201"/>
      <c r="D25" s="14" t="s">
        <v>75</v>
      </c>
      <c r="E25" s="15" t="s">
        <v>69</v>
      </c>
      <c r="F25" s="16" t="s">
        <v>26</v>
      </c>
      <c r="G25" s="17">
        <f t="shared" si="5"/>
        <v>122806.31999999999</v>
      </c>
      <c r="H25" s="251" t="s">
        <v>76</v>
      </c>
      <c r="I25" s="216"/>
      <c r="J25" s="206"/>
      <c r="K25" s="18" t="s">
        <v>28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1" ht="60" customHeight="1" x14ac:dyDescent="0.25">
      <c r="A26" s="195"/>
      <c r="B26" s="198"/>
      <c r="C26" s="201"/>
      <c r="D26" s="19" t="s">
        <v>77</v>
      </c>
      <c r="E26" s="20" t="s">
        <v>69</v>
      </c>
      <c r="F26" s="21" t="s">
        <v>30</v>
      </c>
      <c r="G26" s="22">
        <f t="shared" si="5"/>
        <v>198031.08000000002</v>
      </c>
      <c r="H26" s="240" t="s">
        <v>78</v>
      </c>
      <c r="I26" s="224"/>
      <c r="J26" s="241"/>
      <c r="K26" s="28" t="s">
        <v>28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57" customHeight="1" x14ac:dyDescent="0.25">
      <c r="A27" s="195"/>
      <c r="B27" s="198"/>
      <c r="C27" s="201"/>
      <c r="D27" s="31" t="s">
        <v>79</v>
      </c>
      <c r="E27" s="32" t="s">
        <v>69</v>
      </c>
      <c r="F27" s="33" t="s">
        <v>33</v>
      </c>
      <c r="G27" s="34">
        <f t="shared" ref="G27:G28" si="6">G21*1.5</f>
        <v>128800.79999999999</v>
      </c>
      <c r="H27" s="250" t="s">
        <v>80</v>
      </c>
      <c r="I27" s="244"/>
      <c r="J27" s="245"/>
      <c r="K27" s="13" t="s">
        <v>28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70.5" customHeight="1" x14ac:dyDescent="0.25">
      <c r="A28" s="195"/>
      <c r="B28" s="198"/>
      <c r="C28" s="201"/>
      <c r="D28" s="14" t="s">
        <v>81</v>
      </c>
      <c r="E28" s="15" t="s">
        <v>69</v>
      </c>
      <c r="F28" s="29" t="s">
        <v>82</v>
      </c>
      <c r="G28" s="17">
        <f t="shared" si="6"/>
        <v>141699.59999999998</v>
      </c>
      <c r="H28" s="251" t="s">
        <v>83</v>
      </c>
      <c r="I28" s="216"/>
      <c r="J28" s="206"/>
      <c r="K28" s="18" t="s">
        <v>84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60" customHeight="1" x14ac:dyDescent="0.25">
      <c r="A29" s="196"/>
      <c r="B29" s="199"/>
      <c r="C29" s="202"/>
      <c r="D29" s="19" t="s">
        <v>85</v>
      </c>
      <c r="E29" s="20" t="s">
        <v>69</v>
      </c>
      <c r="F29" s="21" t="s">
        <v>40</v>
      </c>
      <c r="G29" s="22">
        <f>G23*1.8</f>
        <v>274196.88</v>
      </c>
      <c r="H29" s="240" t="s">
        <v>86</v>
      </c>
      <c r="I29" s="224"/>
      <c r="J29" s="241"/>
      <c r="K29" s="28" t="s">
        <v>42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75" customHeight="1" x14ac:dyDescent="0.25">
      <c r="A30" s="194">
        <v>4</v>
      </c>
      <c r="B30" s="197" t="s">
        <v>87</v>
      </c>
      <c r="C30" s="35"/>
      <c r="D30" s="31" t="s">
        <v>88</v>
      </c>
      <c r="E30" s="32" t="s">
        <v>69</v>
      </c>
      <c r="F30" s="33" t="s">
        <v>13</v>
      </c>
      <c r="G30" s="34">
        <f t="shared" ref="G30:G32" si="7">G21+22500</f>
        <v>108367.2</v>
      </c>
      <c r="H30" s="250" t="s">
        <v>45</v>
      </c>
      <c r="I30" s="244"/>
      <c r="J30" s="245"/>
      <c r="K30" s="13" t="s">
        <v>46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75" customHeight="1" x14ac:dyDescent="0.25">
      <c r="A31" s="195"/>
      <c r="B31" s="198"/>
      <c r="C31" s="36"/>
      <c r="D31" s="14" t="s">
        <v>89</v>
      </c>
      <c r="E31" s="15" t="s">
        <v>69</v>
      </c>
      <c r="F31" s="16" t="s">
        <v>17</v>
      </c>
      <c r="G31" s="17">
        <f t="shared" si="7"/>
        <v>116966.39999999999</v>
      </c>
      <c r="H31" s="251" t="s">
        <v>45</v>
      </c>
      <c r="I31" s="216"/>
      <c r="J31" s="206"/>
      <c r="K31" s="18" t="s">
        <v>46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75" customHeight="1" x14ac:dyDescent="0.25">
      <c r="A32" s="195"/>
      <c r="B32" s="199"/>
      <c r="C32" s="37"/>
      <c r="D32" s="19" t="s">
        <v>90</v>
      </c>
      <c r="E32" s="20" t="s">
        <v>69</v>
      </c>
      <c r="F32" s="21" t="s">
        <v>19</v>
      </c>
      <c r="G32" s="22">
        <f t="shared" si="7"/>
        <v>174831.6</v>
      </c>
      <c r="H32" s="239" t="s">
        <v>45</v>
      </c>
      <c r="I32" s="229"/>
      <c r="J32" s="230"/>
      <c r="K32" s="23" t="s">
        <v>46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69.75" customHeight="1" x14ac:dyDescent="0.25">
      <c r="A33" s="195"/>
      <c r="B33" s="197" t="s">
        <v>91</v>
      </c>
      <c r="C33" s="282"/>
      <c r="D33" s="31" t="s">
        <v>92</v>
      </c>
      <c r="E33" s="32" t="s">
        <v>69</v>
      </c>
      <c r="F33" s="33" t="s">
        <v>22</v>
      </c>
      <c r="G33" s="34">
        <f t="shared" ref="G33:G35" si="8">G30*1.3</f>
        <v>140877.36000000002</v>
      </c>
      <c r="H33" s="250" t="s">
        <v>93</v>
      </c>
      <c r="I33" s="244"/>
      <c r="J33" s="245"/>
      <c r="K33" s="13" t="s">
        <v>52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69.75" customHeight="1" x14ac:dyDescent="0.25">
      <c r="A34" s="195"/>
      <c r="B34" s="198"/>
      <c r="C34" s="201"/>
      <c r="D34" s="14" t="s">
        <v>94</v>
      </c>
      <c r="E34" s="15" t="s">
        <v>69</v>
      </c>
      <c r="F34" s="16" t="s">
        <v>26</v>
      </c>
      <c r="G34" s="17">
        <f t="shared" si="8"/>
        <v>152056.32000000001</v>
      </c>
      <c r="H34" s="251" t="s">
        <v>95</v>
      </c>
      <c r="I34" s="216"/>
      <c r="J34" s="206"/>
      <c r="K34" s="18" t="s">
        <v>52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69.75" customHeight="1" x14ac:dyDescent="0.25">
      <c r="A35" s="195"/>
      <c r="B35" s="198"/>
      <c r="C35" s="201"/>
      <c r="D35" s="19" t="s">
        <v>96</v>
      </c>
      <c r="E35" s="20" t="s">
        <v>69</v>
      </c>
      <c r="F35" s="21" t="s">
        <v>30</v>
      </c>
      <c r="G35" s="22">
        <f t="shared" si="8"/>
        <v>227281.08000000002</v>
      </c>
      <c r="H35" s="239" t="s">
        <v>97</v>
      </c>
      <c r="I35" s="229"/>
      <c r="J35" s="230"/>
      <c r="K35" s="28" t="s">
        <v>52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69.75" customHeight="1" x14ac:dyDescent="0.25">
      <c r="A36" s="195"/>
      <c r="B36" s="198"/>
      <c r="C36" s="201"/>
      <c r="D36" s="31" t="s">
        <v>98</v>
      </c>
      <c r="E36" s="32" t="s">
        <v>69</v>
      </c>
      <c r="F36" s="33" t="s">
        <v>33</v>
      </c>
      <c r="G36" s="34">
        <f t="shared" ref="G36:G37" si="9">G30*1.5</f>
        <v>162550.79999999999</v>
      </c>
      <c r="H36" s="250" t="s">
        <v>99</v>
      </c>
      <c r="I36" s="244"/>
      <c r="J36" s="245"/>
      <c r="K36" s="13" t="s">
        <v>59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69.75" customHeight="1" x14ac:dyDescent="0.25">
      <c r="A37" s="195"/>
      <c r="B37" s="198"/>
      <c r="C37" s="201"/>
      <c r="D37" s="14" t="s">
        <v>100</v>
      </c>
      <c r="E37" s="15" t="s">
        <v>69</v>
      </c>
      <c r="F37" s="29" t="s">
        <v>101</v>
      </c>
      <c r="G37" s="17">
        <f t="shared" si="9"/>
        <v>175449.59999999998</v>
      </c>
      <c r="H37" s="251" t="s">
        <v>102</v>
      </c>
      <c r="I37" s="216"/>
      <c r="J37" s="206"/>
      <c r="K37" s="30" t="s">
        <v>103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69" customHeight="1" x14ac:dyDescent="0.25">
      <c r="A38" s="196"/>
      <c r="B38" s="199"/>
      <c r="C38" s="202"/>
      <c r="D38" s="19" t="s">
        <v>104</v>
      </c>
      <c r="E38" s="20" t="s">
        <v>69</v>
      </c>
      <c r="F38" s="21" t="s">
        <v>40</v>
      </c>
      <c r="G38" s="22">
        <f>G32*1.8</f>
        <v>314696.88</v>
      </c>
      <c r="H38" s="239" t="s">
        <v>105</v>
      </c>
      <c r="I38" s="229"/>
      <c r="J38" s="230"/>
      <c r="K38" s="23" t="s">
        <v>66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75" customHeight="1" x14ac:dyDescent="0.25">
      <c r="A39" s="194">
        <v>5</v>
      </c>
      <c r="B39" s="291" t="s">
        <v>106</v>
      </c>
      <c r="C39" s="214"/>
      <c r="D39" s="31" t="s">
        <v>107</v>
      </c>
      <c r="E39" s="32" t="s">
        <v>108</v>
      </c>
      <c r="F39" s="33" t="s">
        <v>13</v>
      </c>
      <c r="G39" s="34">
        <v>94466.4</v>
      </c>
      <c r="H39" s="250" t="s">
        <v>14</v>
      </c>
      <c r="I39" s="244"/>
      <c r="J39" s="245"/>
      <c r="K39" s="13" t="s">
        <v>15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75" customHeight="1" x14ac:dyDescent="0.25">
      <c r="A40" s="195"/>
      <c r="B40" s="198"/>
      <c r="C40" s="201"/>
      <c r="D40" s="14" t="s">
        <v>109</v>
      </c>
      <c r="E40" s="15" t="s">
        <v>108</v>
      </c>
      <c r="F40" s="16" t="s">
        <v>17</v>
      </c>
      <c r="G40" s="17">
        <v>103915.2</v>
      </c>
      <c r="H40" s="251" t="s">
        <v>14</v>
      </c>
      <c r="I40" s="216"/>
      <c r="J40" s="206"/>
      <c r="K40" s="18" t="s">
        <v>15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75" customHeight="1" x14ac:dyDescent="0.25">
      <c r="A41" s="195"/>
      <c r="B41" s="204"/>
      <c r="C41" s="202"/>
      <c r="D41" s="19" t="s">
        <v>110</v>
      </c>
      <c r="E41" s="20" t="s">
        <v>108</v>
      </c>
      <c r="F41" s="21" t="s">
        <v>19</v>
      </c>
      <c r="G41" s="22">
        <v>167564.4</v>
      </c>
      <c r="H41" s="239" t="s">
        <v>14</v>
      </c>
      <c r="I41" s="229"/>
      <c r="J41" s="230"/>
      <c r="K41" s="23" t="s">
        <v>15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60" customHeight="1" x14ac:dyDescent="0.25">
      <c r="A42" s="195"/>
      <c r="B42" s="287" t="s">
        <v>111</v>
      </c>
      <c r="C42" s="214"/>
      <c r="D42" s="31" t="s">
        <v>112</v>
      </c>
      <c r="E42" s="32" t="s">
        <v>108</v>
      </c>
      <c r="F42" s="33" t="s">
        <v>22</v>
      </c>
      <c r="G42" s="34">
        <f t="shared" ref="G42:G44" si="10">G39*1.3</f>
        <v>122806.31999999999</v>
      </c>
      <c r="H42" s="250" t="s">
        <v>113</v>
      </c>
      <c r="I42" s="244"/>
      <c r="J42" s="245"/>
      <c r="K42" s="13" t="s">
        <v>24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60" customHeight="1" x14ac:dyDescent="0.25">
      <c r="A43" s="195"/>
      <c r="B43" s="198"/>
      <c r="C43" s="201"/>
      <c r="D43" s="14" t="s">
        <v>114</v>
      </c>
      <c r="E43" s="15" t="s">
        <v>108</v>
      </c>
      <c r="F43" s="16" t="s">
        <v>26</v>
      </c>
      <c r="G43" s="17">
        <f t="shared" si="10"/>
        <v>135089.76</v>
      </c>
      <c r="H43" s="251" t="s">
        <v>115</v>
      </c>
      <c r="I43" s="216"/>
      <c r="J43" s="206"/>
      <c r="K43" s="18" t="s">
        <v>28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60" customHeight="1" x14ac:dyDescent="0.25">
      <c r="A44" s="195"/>
      <c r="B44" s="198"/>
      <c r="C44" s="201"/>
      <c r="D44" s="19" t="s">
        <v>116</v>
      </c>
      <c r="E44" s="20" t="s">
        <v>108</v>
      </c>
      <c r="F44" s="21" t="s">
        <v>30</v>
      </c>
      <c r="G44" s="22">
        <f t="shared" si="10"/>
        <v>217833.72</v>
      </c>
      <c r="H44" s="240" t="s">
        <v>117</v>
      </c>
      <c r="I44" s="224"/>
      <c r="J44" s="241"/>
      <c r="K44" s="28" t="s">
        <v>28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60" customHeight="1" x14ac:dyDescent="0.25">
      <c r="A45" s="195"/>
      <c r="B45" s="198"/>
      <c r="C45" s="201"/>
      <c r="D45" s="31" t="s">
        <v>118</v>
      </c>
      <c r="E45" s="32" t="s">
        <v>108</v>
      </c>
      <c r="F45" s="33" t="s">
        <v>33</v>
      </c>
      <c r="G45" s="34">
        <f t="shared" ref="G45:G46" si="11">G39*1.5</f>
        <v>141699.59999999998</v>
      </c>
      <c r="H45" s="250" t="s">
        <v>119</v>
      </c>
      <c r="I45" s="244"/>
      <c r="J45" s="245"/>
      <c r="K45" s="13" t="s">
        <v>28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1" ht="70.5" customHeight="1" x14ac:dyDescent="0.25">
      <c r="A46" s="195"/>
      <c r="B46" s="198"/>
      <c r="C46" s="201"/>
      <c r="D46" s="14" t="s">
        <v>120</v>
      </c>
      <c r="E46" s="15" t="s">
        <v>108</v>
      </c>
      <c r="F46" s="29" t="s">
        <v>121</v>
      </c>
      <c r="G46" s="17">
        <f t="shared" si="11"/>
        <v>155872.79999999999</v>
      </c>
      <c r="H46" s="251" t="s">
        <v>122</v>
      </c>
      <c r="I46" s="216"/>
      <c r="J46" s="206"/>
      <c r="K46" s="18" t="s">
        <v>123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1" ht="60" customHeight="1" x14ac:dyDescent="0.25">
      <c r="A47" s="196"/>
      <c r="B47" s="199"/>
      <c r="C47" s="202"/>
      <c r="D47" s="19" t="s">
        <v>124</v>
      </c>
      <c r="E47" s="20" t="s">
        <v>108</v>
      </c>
      <c r="F47" s="21" t="s">
        <v>40</v>
      </c>
      <c r="G47" s="22">
        <f>G41*1.8</f>
        <v>301615.92</v>
      </c>
      <c r="H47" s="240" t="s">
        <v>125</v>
      </c>
      <c r="I47" s="224"/>
      <c r="J47" s="241"/>
      <c r="K47" s="28" t="s">
        <v>42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1" ht="75" customHeight="1" x14ac:dyDescent="0.25">
      <c r="A48" s="194">
        <v>6</v>
      </c>
      <c r="B48" s="291" t="s">
        <v>126</v>
      </c>
      <c r="C48" s="38"/>
      <c r="D48" s="31" t="s">
        <v>127</v>
      </c>
      <c r="E48" s="32" t="s">
        <v>108</v>
      </c>
      <c r="F48" s="33" t="s">
        <v>13</v>
      </c>
      <c r="G48" s="34">
        <f t="shared" ref="G48:G50" si="12">G39+22500</f>
        <v>116966.39999999999</v>
      </c>
      <c r="H48" s="250" t="s">
        <v>45</v>
      </c>
      <c r="I48" s="244"/>
      <c r="J48" s="245"/>
      <c r="K48" s="13" t="s">
        <v>46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ht="75" customHeight="1" x14ac:dyDescent="0.25">
      <c r="A49" s="195"/>
      <c r="B49" s="198"/>
      <c r="C49" s="39"/>
      <c r="D49" s="14" t="s">
        <v>128</v>
      </c>
      <c r="E49" s="15" t="s">
        <v>108</v>
      </c>
      <c r="F49" s="16" t="s">
        <v>17</v>
      </c>
      <c r="G49" s="17">
        <f t="shared" si="12"/>
        <v>126415.2</v>
      </c>
      <c r="H49" s="251" t="s">
        <v>45</v>
      </c>
      <c r="I49" s="216"/>
      <c r="J49" s="206"/>
      <c r="K49" s="18" t="s">
        <v>46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ht="75" customHeight="1" x14ac:dyDescent="0.25">
      <c r="A50" s="195"/>
      <c r="B50" s="204"/>
      <c r="C50" s="40"/>
      <c r="D50" s="19" t="s">
        <v>129</v>
      </c>
      <c r="E50" s="20" t="s">
        <v>108</v>
      </c>
      <c r="F50" s="21" t="s">
        <v>19</v>
      </c>
      <c r="G50" s="22">
        <f t="shared" si="12"/>
        <v>190064.4</v>
      </c>
      <c r="H50" s="239" t="s">
        <v>45</v>
      </c>
      <c r="I50" s="229"/>
      <c r="J50" s="230"/>
      <c r="K50" s="23" t="s">
        <v>46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ht="69.75" customHeight="1" x14ac:dyDescent="0.25">
      <c r="A51" s="195"/>
      <c r="B51" s="287" t="s">
        <v>130</v>
      </c>
      <c r="C51" s="214"/>
      <c r="D51" s="31" t="s">
        <v>131</v>
      </c>
      <c r="E51" s="32" t="s">
        <v>108</v>
      </c>
      <c r="F51" s="33" t="s">
        <v>22</v>
      </c>
      <c r="G51" s="34">
        <f t="shared" ref="G51:G53" si="13">G48*1.3</f>
        <v>152056.32000000001</v>
      </c>
      <c r="H51" s="250" t="s">
        <v>132</v>
      </c>
      <c r="I51" s="244"/>
      <c r="J51" s="245"/>
      <c r="K51" s="13" t="s">
        <v>52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ht="69.75" customHeight="1" x14ac:dyDescent="0.25">
      <c r="A52" s="195"/>
      <c r="B52" s="198"/>
      <c r="C52" s="201"/>
      <c r="D52" s="14" t="s">
        <v>133</v>
      </c>
      <c r="E52" s="15" t="s">
        <v>108</v>
      </c>
      <c r="F52" s="16" t="s">
        <v>26</v>
      </c>
      <c r="G52" s="17">
        <f t="shared" si="13"/>
        <v>164339.76</v>
      </c>
      <c r="H52" s="251" t="s">
        <v>134</v>
      </c>
      <c r="I52" s="216"/>
      <c r="J52" s="206"/>
      <c r="K52" s="18" t="s">
        <v>52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ht="69.75" customHeight="1" x14ac:dyDescent="0.25">
      <c r="A53" s="195"/>
      <c r="B53" s="198"/>
      <c r="C53" s="201"/>
      <c r="D53" s="19" t="s">
        <v>135</v>
      </c>
      <c r="E53" s="20" t="s">
        <v>108</v>
      </c>
      <c r="F53" s="21" t="s">
        <v>30</v>
      </c>
      <c r="G53" s="22">
        <f t="shared" si="13"/>
        <v>247083.72</v>
      </c>
      <c r="H53" s="239" t="s">
        <v>136</v>
      </c>
      <c r="I53" s="229"/>
      <c r="J53" s="230"/>
      <c r="K53" s="28" t="s">
        <v>52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ht="69.75" customHeight="1" x14ac:dyDescent="0.25">
      <c r="A54" s="195"/>
      <c r="B54" s="198"/>
      <c r="C54" s="201"/>
      <c r="D54" s="31" t="s">
        <v>137</v>
      </c>
      <c r="E54" s="32" t="s">
        <v>108</v>
      </c>
      <c r="F54" s="33" t="s">
        <v>33</v>
      </c>
      <c r="G54" s="34">
        <f t="shared" ref="G54:G55" si="14">G48*1.5</f>
        <v>175449.59999999998</v>
      </c>
      <c r="H54" s="250" t="s">
        <v>138</v>
      </c>
      <c r="I54" s="244"/>
      <c r="J54" s="245"/>
      <c r="K54" s="13" t="s">
        <v>59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 ht="69.75" customHeight="1" x14ac:dyDescent="0.25">
      <c r="A55" s="195"/>
      <c r="B55" s="198"/>
      <c r="C55" s="201"/>
      <c r="D55" s="14" t="s">
        <v>139</v>
      </c>
      <c r="E55" s="15" t="s">
        <v>108</v>
      </c>
      <c r="F55" s="29" t="s">
        <v>140</v>
      </c>
      <c r="G55" s="17">
        <f t="shared" si="14"/>
        <v>189622.8</v>
      </c>
      <c r="H55" s="251" t="s">
        <v>141</v>
      </c>
      <c r="I55" s="216"/>
      <c r="J55" s="206"/>
      <c r="K55" s="30" t="s">
        <v>142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69.75" customHeight="1" x14ac:dyDescent="0.25">
      <c r="A56" s="196"/>
      <c r="B56" s="199"/>
      <c r="C56" s="202"/>
      <c r="D56" s="19" t="s">
        <v>143</v>
      </c>
      <c r="E56" s="20" t="s">
        <v>108</v>
      </c>
      <c r="F56" s="21" t="s">
        <v>40</v>
      </c>
      <c r="G56" s="22">
        <f>G50*1.8</f>
        <v>342115.92</v>
      </c>
      <c r="H56" s="239" t="s">
        <v>144</v>
      </c>
      <c r="I56" s="229"/>
      <c r="J56" s="230"/>
      <c r="K56" s="23" t="s">
        <v>66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ht="75" customHeight="1" x14ac:dyDescent="0.25">
      <c r="A57" s="194">
        <v>7</v>
      </c>
      <c r="B57" s="197" t="s">
        <v>145</v>
      </c>
      <c r="C57" s="214"/>
      <c r="D57" s="41" t="s">
        <v>146</v>
      </c>
      <c r="E57" s="33" t="s">
        <v>147</v>
      </c>
      <c r="F57" s="33" t="s">
        <v>13</v>
      </c>
      <c r="G57" s="42">
        <v>114378</v>
      </c>
      <c r="H57" s="240" t="s">
        <v>148</v>
      </c>
      <c r="I57" s="224"/>
      <c r="J57" s="241"/>
      <c r="K57" s="13" t="s">
        <v>15</v>
      </c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</row>
    <row r="58" spans="1:31" ht="75" customHeight="1" x14ac:dyDescent="0.25">
      <c r="A58" s="195"/>
      <c r="B58" s="198"/>
      <c r="C58" s="201"/>
      <c r="D58" s="14" t="s">
        <v>149</v>
      </c>
      <c r="E58" s="15" t="s">
        <v>147</v>
      </c>
      <c r="F58" s="16" t="s">
        <v>17</v>
      </c>
      <c r="G58" s="17">
        <v>125815.2</v>
      </c>
      <c r="H58" s="251" t="s">
        <v>148</v>
      </c>
      <c r="I58" s="216"/>
      <c r="J58" s="206"/>
      <c r="K58" s="18" t="s">
        <v>15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ht="75" customHeight="1" x14ac:dyDescent="0.25">
      <c r="A59" s="195"/>
      <c r="B59" s="199"/>
      <c r="C59" s="202"/>
      <c r="D59" s="19" t="s">
        <v>150</v>
      </c>
      <c r="E59" s="20" t="s">
        <v>147</v>
      </c>
      <c r="F59" s="21" t="s">
        <v>19</v>
      </c>
      <c r="G59" s="22">
        <v>196459.2</v>
      </c>
      <c r="H59" s="239" t="s">
        <v>148</v>
      </c>
      <c r="I59" s="229"/>
      <c r="J59" s="230"/>
      <c r="K59" s="23" t="s">
        <v>15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ht="60" customHeight="1" x14ac:dyDescent="0.25">
      <c r="A60" s="195"/>
      <c r="B60" s="197" t="s">
        <v>151</v>
      </c>
      <c r="C60" s="214"/>
      <c r="D60" s="31" t="s">
        <v>152</v>
      </c>
      <c r="E60" s="32" t="s">
        <v>147</v>
      </c>
      <c r="F60" s="33" t="s">
        <v>22</v>
      </c>
      <c r="G60" s="34">
        <f t="shared" ref="G60:G62" si="15">G57*1.3</f>
        <v>148691.4</v>
      </c>
      <c r="H60" s="240" t="s">
        <v>153</v>
      </c>
      <c r="I60" s="224"/>
      <c r="J60" s="241"/>
      <c r="K60" s="13" t="s">
        <v>24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ht="60" customHeight="1" x14ac:dyDescent="0.25">
      <c r="A61" s="195"/>
      <c r="B61" s="198"/>
      <c r="C61" s="201"/>
      <c r="D61" s="14" t="s">
        <v>154</v>
      </c>
      <c r="E61" s="15" t="s">
        <v>147</v>
      </c>
      <c r="F61" s="16" t="s">
        <v>26</v>
      </c>
      <c r="G61" s="17">
        <f t="shared" si="15"/>
        <v>163559.76</v>
      </c>
      <c r="H61" s="240" t="s">
        <v>155</v>
      </c>
      <c r="I61" s="224"/>
      <c r="J61" s="241"/>
      <c r="K61" s="18" t="s">
        <v>28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ht="60" customHeight="1" x14ac:dyDescent="0.25">
      <c r="A62" s="195"/>
      <c r="B62" s="198"/>
      <c r="C62" s="201"/>
      <c r="D62" s="19" t="s">
        <v>156</v>
      </c>
      <c r="E62" s="20" t="s">
        <v>147</v>
      </c>
      <c r="F62" s="21" t="s">
        <v>30</v>
      </c>
      <c r="G62" s="22">
        <f t="shared" si="15"/>
        <v>255396.96000000002</v>
      </c>
      <c r="H62" s="239" t="s">
        <v>157</v>
      </c>
      <c r="I62" s="229"/>
      <c r="J62" s="230"/>
      <c r="K62" s="28" t="s">
        <v>28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1" ht="60" customHeight="1" x14ac:dyDescent="0.25">
      <c r="A63" s="195"/>
      <c r="B63" s="198"/>
      <c r="C63" s="201"/>
      <c r="D63" s="31" t="s">
        <v>158</v>
      </c>
      <c r="E63" s="32" t="s">
        <v>147</v>
      </c>
      <c r="F63" s="33" t="s">
        <v>33</v>
      </c>
      <c r="G63" s="34">
        <f t="shared" ref="G63:G64" si="16">G57*1.5</f>
        <v>171567</v>
      </c>
      <c r="H63" s="240" t="s">
        <v>159</v>
      </c>
      <c r="I63" s="224"/>
      <c r="J63" s="241"/>
      <c r="K63" s="13" t="s">
        <v>28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81" customHeight="1" x14ac:dyDescent="0.25">
      <c r="A64" s="195"/>
      <c r="B64" s="198"/>
      <c r="C64" s="201"/>
      <c r="D64" s="14" t="s">
        <v>160</v>
      </c>
      <c r="E64" s="15" t="s">
        <v>147</v>
      </c>
      <c r="F64" s="29" t="s">
        <v>161</v>
      </c>
      <c r="G64" s="17">
        <f t="shared" si="16"/>
        <v>188722.8</v>
      </c>
      <c r="H64" s="240" t="s">
        <v>162</v>
      </c>
      <c r="I64" s="224"/>
      <c r="J64" s="241"/>
      <c r="K64" s="18" t="s">
        <v>163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60" customHeight="1" x14ac:dyDescent="0.25">
      <c r="A65" s="196"/>
      <c r="B65" s="199"/>
      <c r="C65" s="202"/>
      <c r="D65" s="19" t="s">
        <v>164</v>
      </c>
      <c r="E65" s="20" t="s">
        <v>147</v>
      </c>
      <c r="F65" s="21" t="s">
        <v>40</v>
      </c>
      <c r="G65" s="22">
        <f>G59*1.8</f>
        <v>353626.56000000006</v>
      </c>
      <c r="H65" s="239" t="s">
        <v>165</v>
      </c>
      <c r="I65" s="229"/>
      <c r="J65" s="230"/>
      <c r="K65" s="28" t="s">
        <v>42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75" customHeight="1" x14ac:dyDescent="0.25">
      <c r="A66" s="194">
        <v>8</v>
      </c>
      <c r="B66" s="197" t="s">
        <v>166</v>
      </c>
      <c r="C66" s="38"/>
      <c r="D66" s="31" t="s">
        <v>167</v>
      </c>
      <c r="E66" s="32" t="s">
        <v>147</v>
      </c>
      <c r="F66" s="33" t="s">
        <v>13</v>
      </c>
      <c r="G66" s="34">
        <f t="shared" ref="G66:G68" si="17">G57+22500</f>
        <v>136878</v>
      </c>
      <c r="H66" s="240" t="s">
        <v>168</v>
      </c>
      <c r="I66" s="224"/>
      <c r="J66" s="241"/>
      <c r="K66" s="13" t="s">
        <v>46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75" customHeight="1" x14ac:dyDescent="0.25">
      <c r="A67" s="195"/>
      <c r="B67" s="198"/>
      <c r="C67" s="39"/>
      <c r="D67" s="14" t="s">
        <v>169</v>
      </c>
      <c r="E67" s="15" t="s">
        <v>147</v>
      </c>
      <c r="F67" s="16" t="s">
        <v>17</v>
      </c>
      <c r="G67" s="17">
        <f t="shared" si="17"/>
        <v>148315.20000000001</v>
      </c>
      <c r="H67" s="251" t="s">
        <v>168</v>
      </c>
      <c r="I67" s="216"/>
      <c r="J67" s="206"/>
      <c r="K67" s="18" t="s">
        <v>46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75" customHeight="1" x14ac:dyDescent="0.25">
      <c r="A68" s="195"/>
      <c r="B68" s="199"/>
      <c r="C68" s="40"/>
      <c r="D68" s="19" t="s">
        <v>170</v>
      </c>
      <c r="E68" s="20" t="s">
        <v>147</v>
      </c>
      <c r="F68" s="21" t="s">
        <v>19</v>
      </c>
      <c r="G68" s="22">
        <f t="shared" si="17"/>
        <v>218959.2</v>
      </c>
      <c r="H68" s="239" t="s">
        <v>168</v>
      </c>
      <c r="I68" s="229"/>
      <c r="J68" s="230"/>
      <c r="K68" s="23" t="s">
        <v>46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69.75" customHeight="1" x14ac:dyDescent="0.25">
      <c r="A69" s="195"/>
      <c r="B69" s="197" t="s">
        <v>171</v>
      </c>
      <c r="C69" s="214"/>
      <c r="D69" s="31" t="s">
        <v>172</v>
      </c>
      <c r="E69" s="32" t="s">
        <v>147</v>
      </c>
      <c r="F69" s="33" t="s">
        <v>22</v>
      </c>
      <c r="G69" s="34">
        <f t="shared" ref="G69:G71" si="18">G66*1.3</f>
        <v>177941.4</v>
      </c>
      <c r="H69" s="240" t="s">
        <v>173</v>
      </c>
      <c r="I69" s="224"/>
      <c r="J69" s="241"/>
      <c r="K69" s="13" t="s">
        <v>52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69.75" customHeight="1" x14ac:dyDescent="0.25">
      <c r="A70" s="195"/>
      <c r="B70" s="198"/>
      <c r="C70" s="201"/>
      <c r="D70" s="14" t="s">
        <v>174</v>
      </c>
      <c r="E70" s="15" t="s">
        <v>147</v>
      </c>
      <c r="F70" s="16" t="s">
        <v>26</v>
      </c>
      <c r="G70" s="17">
        <f t="shared" si="18"/>
        <v>192809.76</v>
      </c>
      <c r="H70" s="240" t="s">
        <v>175</v>
      </c>
      <c r="I70" s="224"/>
      <c r="J70" s="241"/>
      <c r="K70" s="18" t="s">
        <v>52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69.75" customHeight="1" x14ac:dyDescent="0.25">
      <c r="A71" s="195"/>
      <c r="B71" s="198"/>
      <c r="C71" s="201"/>
      <c r="D71" s="19" t="s">
        <v>176</v>
      </c>
      <c r="E71" s="20" t="s">
        <v>147</v>
      </c>
      <c r="F71" s="21" t="s">
        <v>30</v>
      </c>
      <c r="G71" s="22">
        <f t="shared" si="18"/>
        <v>284646.96000000002</v>
      </c>
      <c r="H71" s="239" t="s">
        <v>177</v>
      </c>
      <c r="I71" s="229"/>
      <c r="J71" s="230"/>
      <c r="K71" s="28" t="s">
        <v>52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69.75" customHeight="1" x14ac:dyDescent="0.25">
      <c r="A72" s="195"/>
      <c r="B72" s="198"/>
      <c r="C72" s="201"/>
      <c r="D72" s="31" t="s">
        <v>178</v>
      </c>
      <c r="E72" s="32" t="s">
        <v>147</v>
      </c>
      <c r="F72" s="33" t="s">
        <v>33</v>
      </c>
      <c r="G72" s="34">
        <f t="shared" ref="G72:G73" si="19">G66*1.5</f>
        <v>205317</v>
      </c>
      <c r="H72" s="240" t="s">
        <v>179</v>
      </c>
      <c r="I72" s="224"/>
      <c r="J72" s="241"/>
      <c r="K72" s="13" t="s">
        <v>59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69.75" customHeight="1" x14ac:dyDescent="0.25">
      <c r="A73" s="195"/>
      <c r="B73" s="198"/>
      <c r="C73" s="201"/>
      <c r="D73" s="14" t="s">
        <v>180</v>
      </c>
      <c r="E73" s="15" t="s">
        <v>147</v>
      </c>
      <c r="F73" s="29" t="s">
        <v>181</v>
      </c>
      <c r="G73" s="17">
        <f t="shared" si="19"/>
        <v>222472.80000000002</v>
      </c>
      <c r="H73" s="240" t="s">
        <v>182</v>
      </c>
      <c r="I73" s="224"/>
      <c r="J73" s="241"/>
      <c r="K73" s="30" t="s">
        <v>183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69.75" customHeight="1" x14ac:dyDescent="0.25">
      <c r="A74" s="196"/>
      <c r="B74" s="199"/>
      <c r="C74" s="202"/>
      <c r="D74" s="44" t="s">
        <v>184</v>
      </c>
      <c r="E74" s="20" t="s">
        <v>147</v>
      </c>
      <c r="F74" s="21" t="s">
        <v>40</v>
      </c>
      <c r="G74" s="22">
        <f>G68*1.8</f>
        <v>394126.56000000006</v>
      </c>
      <c r="H74" s="239" t="s">
        <v>185</v>
      </c>
      <c r="I74" s="229"/>
      <c r="J74" s="230"/>
      <c r="K74" s="23" t="s">
        <v>66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75" customHeight="1" x14ac:dyDescent="0.25">
      <c r="A75" s="194">
        <v>9</v>
      </c>
      <c r="B75" s="197" t="s">
        <v>186</v>
      </c>
      <c r="C75" s="214"/>
      <c r="D75" s="31" t="s">
        <v>187</v>
      </c>
      <c r="E75" s="32" t="s">
        <v>188</v>
      </c>
      <c r="F75" s="33" t="s">
        <v>13</v>
      </c>
      <c r="G75" s="34">
        <v>91892.4</v>
      </c>
      <c r="H75" s="240" t="s">
        <v>189</v>
      </c>
      <c r="I75" s="224"/>
      <c r="J75" s="241"/>
      <c r="K75" s="13" t="s">
        <v>15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75" customHeight="1" x14ac:dyDescent="0.25">
      <c r="A76" s="195"/>
      <c r="B76" s="198"/>
      <c r="C76" s="201"/>
      <c r="D76" s="14" t="s">
        <v>190</v>
      </c>
      <c r="E76" s="15" t="s">
        <v>188</v>
      </c>
      <c r="F76" s="16" t="s">
        <v>17</v>
      </c>
      <c r="G76" s="17">
        <v>101079.6</v>
      </c>
      <c r="H76" s="251" t="s">
        <v>189</v>
      </c>
      <c r="I76" s="216"/>
      <c r="J76" s="206"/>
      <c r="K76" s="18" t="s">
        <v>15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75" customHeight="1" x14ac:dyDescent="0.25">
      <c r="A77" s="195"/>
      <c r="B77" s="199"/>
      <c r="C77" s="202"/>
      <c r="D77" s="19" t="s">
        <v>191</v>
      </c>
      <c r="E77" s="20" t="s">
        <v>188</v>
      </c>
      <c r="F77" s="21" t="s">
        <v>19</v>
      </c>
      <c r="G77" s="22">
        <v>162993.60000000001</v>
      </c>
      <c r="H77" s="239" t="s">
        <v>189</v>
      </c>
      <c r="I77" s="229"/>
      <c r="J77" s="230"/>
      <c r="K77" s="23" t="s">
        <v>15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54.75" customHeight="1" x14ac:dyDescent="0.25">
      <c r="A78" s="195"/>
      <c r="B78" s="197" t="s">
        <v>192</v>
      </c>
      <c r="C78" s="214"/>
      <c r="D78" s="31" t="s">
        <v>193</v>
      </c>
      <c r="E78" s="32" t="s">
        <v>188</v>
      </c>
      <c r="F78" s="33" t="s">
        <v>22</v>
      </c>
      <c r="G78" s="34">
        <f t="shared" ref="G78:G80" si="20">G75*1.3</f>
        <v>119460.12</v>
      </c>
      <c r="H78" s="240" t="s">
        <v>194</v>
      </c>
      <c r="I78" s="224"/>
      <c r="J78" s="241"/>
      <c r="K78" s="13" t="s">
        <v>24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54.75" customHeight="1" x14ac:dyDescent="0.25">
      <c r="A79" s="195"/>
      <c r="B79" s="198"/>
      <c r="C79" s="201"/>
      <c r="D79" s="14" t="s">
        <v>195</v>
      </c>
      <c r="E79" s="15" t="s">
        <v>188</v>
      </c>
      <c r="F79" s="16" t="s">
        <v>26</v>
      </c>
      <c r="G79" s="17">
        <f t="shared" si="20"/>
        <v>131403.48000000001</v>
      </c>
      <c r="H79" s="240" t="s">
        <v>196</v>
      </c>
      <c r="I79" s="224"/>
      <c r="J79" s="241"/>
      <c r="K79" s="18" t="s">
        <v>28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54.75" customHeight="1" x14ac:dyDescent="0.25">
      <c r="A80" s="195"/>
      <c r="B80" s="198"/>
      <c r="C80" s="201"/>
      <c r="D80" s="19" t="s">
        <v>197</v>
      </c>
      <c r="E80" s="20" t="s">
        <v>188</v>
      </c>
      <c r="F80" s="21" t="s">
        <v>30</v>
      </c>
      <c r="G80" s="22">
        <f t="shared" si="20"/>
        <v>211891.68000000002</v>
      </c>
      <c r="H80" s="239" t="s">
        <v>198</v>
      </c>
      <c r="I80" s="229"/>
      <c r="J80" s="230"/>
      <c r="K80" s="28" t="s">
        <v>28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54.75" customHeight="1" x14ac:dyDescent="0.25">
      <c r="A81" s="195"/>
      <c r="B81" s="198"/>
      <c r="C81" s="201"/>
      <c r="D81" s="31" t="s">
        <v>199</v>
      </c>
      <c r="E81" s="32" t="s">
        <v>188</v>
      </c>
      <c r="F81" s="33" t="s">
        <v>33</v>
      </c>
      <c r="G81" s="34">
        <f t="shared" ref="G81:G82" si="21">G75*1.5</f>
        <v>137838.59999999998</v>
      </c>
      <c r="H81" s="240" t="s">
        <v>200</v>
      </c>
      <c r="I81" s="224"/>
      <c r="J81" s="241"/>
      <c r="K81" s="13" t="s">
        <v>28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75" customHeight="1" x14ac:dyDescent="0.25">
      <c r="A82" s="195"/>
      <c r="B82" s="198"/>
      <c r="C82" s="201"/>
      <c r="D82" s="14" t="s">
        <v>201</v>
      </c>
      <c r="E82" s="15" t="s">
        <v>188</v>
      </c>
      <c r="F82" s="29" t="s">
        <v>202</v>
      </c>
      <c r="G82" s="17">
        <f t="shared" si="21"/>
        <v>151619.40000000002</v>
      </c>
      <c r="H82" s="240" t="s">
        <v>203</v>
      </c>
      <c r="I82" s="224"/>
      <c r="J82" s="241"/>
      <c r="K82" s="18" t="s">
        <v>204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61.5" customHeight="1" x14ac:dyDescent="0.25">
      <c r="A83" s="196"/>
      <c r="B83" s="199"/>
      <c r="C83" s="202"/>
      <c r="D83" s="19" t="s">
        <v>205</v>
      </c>
      <c r="E83" s="20" t="s">
        <v>188</v>
      </c>
      <c r="F83" s="21" t="s">
        <v>40</v>
      </c>
      <c r="G83" s="22">
        <f>G77*1.8</f>
        <v>293388.48000000004</v>
      </c>
      <c r="H83" s="239" t="s">
        <v>206</v>
      </c>
      <c r="I83" s="229"/>
      <c r="J83" s="230"/>
      <c r="K83" s="28" t="s">
        <v>42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75" customHeight="1" x14ac:dyDescent="0.25">
      <c r="A84" s="194">
        <v>10</v>
      </c>
      <c r="B84" s="197" t="s">
        <v>207</v>
      </c>
      <c r="C84" s="38"/>
      <c r="D84" s="31" t="s">
        <v>208</v>
      </c>
      <c r="E84" s="32" t="s">
        <v>188</v>
      </c>
      <c r="F84" s="33" t="s">
        <v>13</v>
      </c>
      <c r="G84" s="34">
        <f t="shared" ref="G84:G86" si="22">G75+22500</f>
        <v>114392.4</v>
      </c>
      <c r="H84" s="270" t="s">
        <v>209</v>
      </c>
      <c r="I84" s="222"/>
      <c r="J84" s="204"/>
      <c r="K84" s="13" t="s">
        <v>46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75" customHeight="1" x14ac:dyDescent="0.25">
      <c r="A85" s="195"/>
      <c r="B85" s="198"/>
      <c r="C85" s="39"/>
      <c r="D85" s="14" t="s">
        <v>210</v>
      </c>
      <c r="E85" s="15" t="s">
        <v>188</v>
      </c>
      <c r="F85" s="16" t="s">
        <v>17</v>
      </c>
      <c r="G85" s="17">
        <f t="shared" si="22"/>
        <v>123579.6</v>
      </c>
      <c r="H85" s="283" t="s">
        <v>209</v>
      </c>
      <c r="I85" s="216"/>
      <c r="J85" s="206"/>
      <c r="K85" s="18" t="s">
        <v>46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75" customHeight="1" x14ac:dyDescent="0.25">
      <c r="A86" s="195"/>
      <c r="B86" s="199"/>
      <c r="C86" s="40"/>
      <c r="D86" s="19" t="s">
        <v>211</v>
      </c>
      <c r="E86" s="20" t="s">
        <v>188</v>
      </c>
      <c r="F86" s="21" t="s">
        <v>19</v>
      </c>
      <c r="G86" s="22">
        <f t="shared" si="22"/>
        <v>185493.6</v>
      </c>
      <c r="H86" s="269" t="s">
        <v>209</v>
      </c>
      <c r="I86" s="229"/>
      <c r="J86" s="230"/>
      <c r="K86" s="23" t="s">
        <v>46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75" customHeight="1" x14ac:dyDescent="0.25">
      <c r="A87" s="195"/>
      <c r="B87" s="197" t="s">
        <v>212</v>
      </c>
      <c r="C87" s="214"/>
      <c r="D87" s="31" t="s">
        <v>213</v>
      </c>
      <c r="E87" s="32" t="s">
        <v>188</v>
      </c>
      <c r="F87" s="33" t="s">
        <v>22</v>
      </c>
      <c r="G87" s="34">
        <f t="shared" ref="G87:G89" si="23">G84*1.3</f>
        <v>148710.12</v>
      </c>
      <c r="H87" s="240" t="s">
        <v>214</v>
      </c>
      <c r="I87" s="224"/>
      <c r="J87" s="241"/>
      <c r="K87" s="13" t="s">
        <v>52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75" customHeight="1" x14ac:dyDescent="0.25">
      <c r="A88" s="195"/>
      <c r="B88" s="198"/>
      <c r="C88" s="201"/>
      <c r="D88" s="14" t="s">
        <v>215</v>
      </c>
      <c r="E88" s="15" t="s">
        <v>188</v>
      </c>
      <c r="F88" s="16" t="s">
        <v>26</v>
      </c>
      <c r="G88" s="17">
        <f t="shared" si="23"/>
        <v>160653.48000000001</v>
      </c>
      <c r="H88" s="251" t="s">
        <v>216</v>
      </c>
      <c r="I88" s="216"/>
      <c r="J88" s="206"/>
      <c r="K88" s="18" t="s">
        <v>52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75" customHeight="1" x14ac:dyDescent="0.25">
      <c r="A89" s="195"/>
      <c r="B89" s="198"/>
      <c r="C89" s="201"/>
      <c r="D89" s="19" t="s">
        <v>217</v>
      </c>
      <c r="E89" s="20" t="s">
        <v>188</v>
      </c>
      <c r="F89" s="21" t="s">
        <v>30</v>
      </c>
      <c r="G89" s="22">
        <f t="shared" si="23"/>
        <v>241141.68000000002</v>
      </c>
      <c r="H89" s="239" t="s">
        <v>218</v>
      </c>
      <c r="I89" s="229"/>
      <c r="J89" s="230"/>
      <c r="K89" s="28" t="s">
        <v>52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75" customHeight="1" x14ac:dyDescent="0.25">
      <c r="A90" s="195"/>
      <c r="B90" s="198"/>
      <c r="C90" s="201"/>
      <c r="D90" s="31" t="s">
        <v>219</v>
      </c>
      <c r="E90" s="32" t="s">
        <v>188</v>
      </c>
      <c r="F90" s="33" t="s">
        <v>33</v>
      </c>
      <c r="G90" s="34">
        <f t="shared" ref="G90:G91" si="24">G84*1.5</f>
        <v>171588.59999999998</v>
      </c>
      <c r="H90" s="240" t="s">
        <v>220</v>
      </c>
      <c r="I90" s="224"/>
      <c r="J90" s="241"/>
      <c r="K90" s="13" t="s">
        <v>59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75" customHeight="1" x14ac:dyDescent="0.25">
      <c r="A91" s="195"/>
      <c r="B91" s="198"/>
      <c r="C91" s="201"/>
      <c r="D91" s="14" t="s">
        <v>221</v>
      </c>
      <c r="E91" s="15" t="s">
        <v>188</v>
      </c>
      <c r="F91" s="29" t="s">
        <v>222</v>
      </c>
      <c r="G91" s="17">
        <f t="shared" si="24"/>
        <v>185369.40000000002</v>
      </c>
      <c r="H91" s="251" t="s">
        <v>223</v>
      </c>
      <c r="I91" s="216"/>
      <c r="J91" s="206"/>
      <c r="K91" s="30" t="s">
        <v>224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75" customHeight="1" x14ac:dyDescent="0.25">
      <c r="A92" s="196"/>
      <c r="B92" s="199"/>
      <c r="C92" s="202"/>
      <c r="D92" s="19" t="s">
        <v>225</v>
      </c>
      <c r="E92" s="20" t="s">
        <v>188</v>
      </c>
      <c r="F92" s="21" t="s">
        <v>40</v>
      </c>
      <c r="G92" s="22">
        <f>G86*1.8</f>
        <v>333888.48000000004</v>
      </c>
      <c r="H92" s="239" t="s">
        <v>226</v>
      </c>
      <c r="I92" s="229"/>
      <c r="J92" s="230"/>
      <c r="K92" s="23" t="s">
        <v>66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75" customHeight="1" x14ac:dyDescent="0.25">
      <c r="A93" s="194">
        <v>11</v>
      </c>
      <c r="B93" s="197" t="s">
        <v>227</v>
      </c>
      <c r="C93" s="214"/>
      <c r="D93" s="41" t="s">
        <v>228</v>
      </c>
      <c r="E93" s="33" t="s">
        <v>108</v>
      </c>
      <c r="F93" s="33" t="s">
        <v>13</v>
      </c>
      <c r="G93" s="42">
        <v>94466.4</v>
      </c>
      <c r="H93" s="240" t="s">
        <v>189</v>
      </c>
      <c r="I93" s="224"/>
      <c r="J93" s="241"/>
      <c r="K93" s="13" t="s">
        <v>15</v>
      </c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</row>
    <row r="94" spans="1:31" ht="75" customHeight="1" x14ac:dyDescent="0.25">
      <c r="A94" s="195"/>
      <c r="B94" s="198"/>
      <c r="C94" s="201"/>
      <c r="D94" s="14" t="s">
        <v>229</v>
      </c>
      <c r="E94" s="15" t="s">
        <v>108</v>
      </c>
      <c r="F94" s="16" t="s">
        <v>17</v>
      </c>
      <c r="G94" s="17">
        <v>102715.2</v>
      </c>
      <c r="H94" s="251" t="s">
        <v>189</v>
      </c>
      <c r="I94" s="216"/>
      <c r="J94" s="206"/>
      <c r="K94" s="18" t="s">
        <v>15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75" customHeight="1" x14ac:dyDescent="0.25">
      <c r="A95" s="195"/>
      <c r="B95" s="199"/>
      <c r="C95" s="202"/>
      <c r="D95" s="19" t="s">
        <v>230</v>
      </c>
      <c r="E95" s="20" t="s">
        <v>108</v>
      </c>
      <c r="F95" s="21" t="s">
        <v>19</v>
      </c>
      <c r="G95" s="22">
        <v>167564.4</v>
      </c>
      <c r="H95" s="239" t="s">
        <v>189</v>
      </c>
      <c r="I95" s="229"/>
      <c r="J95" s="230"/>
      <c r="K95" s="23" t="s">
        <v>15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54.75" customHeight="1" x14ac:dyDescent="0.25">
      <c r="A96" s="195"/>
      <c r="B96" s="197" t="s">
        <v>231</v>
      </c>
      <c r="C96" s="214"/>
      <c r="D96" s="31" t="s">
        <v>232</v>
      </c>
      <c r="E96" s="32" t="s">
        <v>108</v>
      </c>
      <c r="F96" s="33" t="s">
        <v>22</v>
      </c>
      <c r="G96" s="34">
        <f t="shared" ref="G96:G98" si="25">G93*1.3</f>
        <v>122806.31999999999</v>
      </c>
      <c r="H96" s="240" t="s">
        <v>233</v>
      </c>
      <c r="I96" s="224"/>
      <c r="J96" s="241"/>
      <c r="K96" s="13" t="s">
        <v>24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54.75" customHeight="1" x14ac:dyDescent="0.25">
      <c r="A97" s="195"/>
      <c r="B97" s="198"/>
      <c r="C97" s="201"/>
      <c r="D97" s="14" t="s">
        <v>234</v>
      </c>
      <c r="E97" s="15" t="s">
        <v>108</v>
      </c>
      <c r="F97" s="16" t="s">
        <v>26</v>
      </c>
      <c r="G97" s="17">
        <f t="shared" si="25"/>
        <v>133529.76</v>
      </c>
      <c r="H97" s="251" t="s">
        <v>235</v>
      </c>
      <c r="I97" s="216"/>
      <c r="J97" s="206"/>
      <c r="K97" s="18" t="s">
        <v>28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54.75" customHeight="1" x14ac:dyDescent="0.25">
      <c r="A98" s="195"/>
      <c r="B98" s="198"/>
      <c r="C98" s="201"/>
      <c r="D98" s="19" t="s">
        <v>236</v>
      </c>
      <c r="E98" s="20" t="s">
        <v>108</v>
      </c>
      <c r="F98" s="21" t="s">
        <v>30</v>
      </c>
      <c r="G98" s="22">
        <f t="shared" si="25"/>
        <v>217833.72</v>
      </c>
      <c r="H98" s="239" t="s">
        <v>237</v>
      </c>
      <c r="I98" s="229"/>
      <c r="J98" s="230"/>
      <c r="K98" s="28" t="s">
        <v>28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54.75" customHeight="1" x14ac:dyDescent="0.25">
      <c r="A99" s="195"/>
      <c r="B99" s="198"/>
      <c r="C99" s="201"/>
      <c r="D99" s="31" t="s">
        <v>238</v>
      </c>
      <c r="E99" s="32" t="s">
        <v>108</v>
      </c>
      <c r="F99" s="33" t="s">
        <v>33</v>
      </c>
      <c r="G99" s="34">
        <f t="shared" ref="G99:G100" si="26">G93*1.5</f>
        <v>141699.59999999998</v>
      </c>
      <c r="H99" s="240" t="s">
        <v>239</v>
      </c>
      <c r="I99" s="224"/>
      <c r="J99" s="241"/>
      <c r="K99" s="13" t="s">
        <v>28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75" customHeight="1" x14ac:dyDescent="0.25">
      <c r="A100" s="195"/>
      <c r="B100" s="198"/>
      <c r="C100" s="201"/>
      <c r="D100" s="14" t="s">
        <v>240</v>
      </c>
      <c r="E100" s="15" t="s">
        <v>108</v>
      </c>
      <c r="F100" s="29" t="s">
        <v>241</v>
      </c>
      <c r="G100" s="17">
        <f t="shared" si="26"/>
        <v>154072.79999999999</v>
      </c>
      <c r="H100" s="251" t="s">
        <v>242</v>
      </c>
      <c r="I100" s="216"/>
      <c r="J100" s="206"/>
      <c r="K100" s="18" t="s">
        <v>243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56.25" customHeight="1" x14ac:dyDescent="0.25">
      <c r="A101" s="196"/>
      <c r="B101" s="199"/>
      <c r="C101" s="202"/>
      <c r="D101" s="19" t="s">
        <v>244</v>
      </c>
      <c r="E101" s="20" t="s">
        <v>108</v>
      </c>
      <c r="F101" s="21" t="s">
        <v>40</v>
      </c>
      <c r="G101" s="22">
        <f>G95*1.8</f>
        <v>301615.92</v>
      </c>
      <c r="H101" s="239" t="s">
        <v>245</v>
      </c>
      <c r="I101" s="229"/>
      <c r="J101" s="230"/>
      <c r="K101" s="28" t="s">
        <v>42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75" customHeight="1" x14ac:dyDescent="0.25">
      <c r="A102" s="194">
        <v>12</v>
      </c>
      <c r="B102" s="197" t="s">
        <v>246</v>
      </c>
      <c r="C102" s="45"/>
      <c r="D102" s="41" t="s">
        <v>247</v>
      </c>
      <c r="E102" s="33" t="s">
        <v>108</v>
      </c>
      <c r="F102" s="33" t="s">
        <v>13</v>
      </c>
      <c r="G102" s="42">
        <f t="shared" ref="G102:G104" si="27">G93+22500</f>
        <v>116966.39999999999</v>
      </c>
      <c r="H102" s="240" t="s">
        <v>209</v>
      </c>
      <c r="I102" s="224"/>
      <c r="J102" s="241"/>
      <c r="K102" s="13" t="s">
        <v>46</v>
      </c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</row>
    <row r="103" spans="1:31" ht="75" customHeight="1" x14ac:dyDescent="0.25">
      <c r="A103" s="195"/>
      <c r="B103" s="198"/>
      <c r="C103" s="46"/>
      <c r="D103" s="14" t="s">
        <v>248</v>
      </c>
      <c r="E103" s="15" t="s">
        <v>108</v>
      </c>
      <c r="F103" s="16" t="s">
        <v>17</v>
      </c>
      <c r="G103" s="17">
        <f t="shared" si="27"/>
        <v>125215.2</v>
      </c>
      <c r="H103" s="283" t="s">
        <v>209</v>
      </c>
      <c r="I103" s="216"/>
      <c r="J103" s="206"/>
      <c r="K103" s="18" t="s">
        <v>46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75" customHeight="1" x14ac:dyDescent="0.25">
      <c r="A104" s="195"/>
      <c r="B104" s="199"/>
      <c r="C104" s="47"/>
      <c r="D104" s="19" t="s">
        <v>249</v>
      </c>
      <c r="E104" s="20" t="s">
        <v>108</v>
      </c>
      <c r="F104" s="21" t="s">
        <v>19</v>
      </c>
      <c r="G104" s="22">
        <f t="shared" si="27"/>
        <v>190064.4</v>
      </c>
      <c r="H104" s="269" t="s">
        <v>209</v>
      </c>
      <c r="I104" s="229"/>
      <c r="J104" s="230"/>
      <c r="K104" s="23" t="s">
        <v>46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75" customHeight="1" x14ac:dyDescent="0.25">
      <c r="A105" s="195"/>
      <c r="B105" s="197" t="s">
        <v>250</v>
      </c>
      <c r="C105" s="200"/>
      <c r="D105" s="31" t="s">
        <v>251</v>
      </c>
      <c r="E105" s="32" t="s">
        <v>108</v>
      </c>
      <c r="F105" s="33" t="s">
        <v>22</v>
      </c>
      <c r="G105" s="34">
        <f t="shared" ref="G105:G107" si="28">G102*1.3</f>
        <v>152056.32000000001</v>
      </c>
      <c r="H105" s="240" t="s">
        <v>252</v>
      </c>
      <c r="I105" s="224"/>
      <c r="J105" s="241"/>
      <c r="K105" s="13" t="s">
        <v>52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75" customHeight="1" x14ac:dyDescent="0.25">
      <c r="A106" s="195"/>
      <c r="B106" s="198"/>
      <c r="C106" s="201"/>
      <c r="D106" s="14" t="s">
        <v>253</v>
      </c>
      <c r="E106" s="15" t="s">
        <v>108</v>
      </c>
      <c r="F106" s="16" t="s">
        <v>26</v>
      </c>
      <c r="G106" s="17">
        <f t="shared" si="28"/>
        <v>162779.76</v>
      </c>
      <c r="H106" s="240" t="s">
        <v>254</v>
      </c>
      <c r="I106" s="224"/>
      <c r="J106" s="241"/>
      <c r="K106" s="18" t="s">
        <v>52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75" customHeight="1" x14ac:dyDescent="0.25">
      <c r="A107" s="195"/>
      <c r="B107" s="198"/>
      <c r="C107" s="201"/>
      <c r="D107" s="19" t="s">
        <v>255</v>
      </c>
      <c r="E107" s="20" t="s">
        <v>108</v>
      </c>
      <c r="F107" s="21" t="s">
        <v>30</v>
      </c>
      <c r="G107" s="22">
        <f t="shared" si="28"/>
        <v>247083.72</v>
      </c>
      <c r="H107" s="239" t="s">
        <v>256</v>
      </c>
      <c r="I107" s="229"/>
      <c r="J107" s="230"/>
      <c r="K107" s="28" t="s">
        <v>52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75" customHeight="1" x14ac:dyDescent="0.25">
      <c r="A108" s="195"/>
      <c r="B108" s="198"/>
      <c r="C108" s="201"/>
      <c r="D108" s="31" t="s">
        <v>257</v>
      </c>
      <c r="E108" s="32" t="s">
        <v>108</v>
      </c>
      <c r="F108" s="33" t="s">
        <v>33</v>
      </c>
      <c r="G108" s="34">
        <f t="shared" ref="G108:G109" si="29">G102*1.5</f>
        <v>175449.59999999998</v>
      </c>
      <c r="H108" s="240" t="s">
        <v>258</v>
      </c>
      <c r="I108" s="224"/>
      <c r="J108" s="241"/>
      <c r="K108" s="13" t="s">
        <v>59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75" customHeight="1" x14ac:dyDescent="0.25">
      <c r="A109" s="195"/>
      <c r="B109" s="198"/>
      <c r="C109" s="201"/>
      <c r="D109" s="14" t="s">
        <v>259</v>
      </c>
      <c r="E109" s="15" t="s">
        <v>108</v>
      </c>
      <c r="F109" s="29" t="s">
        <v>260</v>
      </c>
      <c r="G109" s="17">
        <f t="shared" si="29"/>
        <v>187822.8</v>
      </c>
      <c r="H109" s="240" t="s">
        <v>261</v>
      </c>
      <c r="I109" s="224"/>
      <c r="J109" s="241"/>
      <c r="K109" s="30" t="s">
        <v>262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75" customHeight="1" x14ac:dyDescent="0.25">
      <c r="A110" s="196"/>
      <c r="B110" s="199"/>
      <c r="C110" s="202"/>
      <c r="D110" s="19" t="s">
        <v>263</v>
      </c>
      <c r="E110" s="20" t="s">
        <v>108</v>
      </c>
      <c r="F110" s="21" t="s">
        <v>40</v>
      </c>
      <c r="G110" s="22">
        <f>G104*1.8</f>
        <v>342115.92</v>
      </c>
      <c r="H110" s="239" t="s">
        <v>264</v>
      </c>
      <c r="I110" s="229"/>
      <c r="J110" s="230"/>
      <c r="K110" s="23" t="s">
        <v>66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75" customHeight="1" x14ac:dyDescent="0.25">
      <c r="A111" s="218" t="s">
        <v>265</v>
      </c>
      <c r="B111" s="219"/>
      <c r="C111" s="219"/>
      <c r="D111" s="219"/>
      <c r="E111" s="219"/>
      <c r="F111" s="219"/>
      <c r="G111" s="219"/>
      <c r="H111" s="219"/>
      <c r="I111" s="219"/>
      <c r="J111" s="219"/>
      <c r="K111" s="220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91.25" customHeight="1" x14ac:dyDescent="0.25">
      <c r="A112" s="48">
        <v>13</v>
      </c>
      <c r="B112" s="49" t="s">
        <v>266</v>
      </c>
      <c r="C112" s="50"/>
      <c r="D112" s="51" t="s">
        <v>267</v>
      </c>
      <c r="E112" s="52" t="s">
        <v>267</v>
      </c>
      <c r="F112" s="52" t="s">
        <v>268</v>
      </c>
      <c r="G112" s="53">
        <v>52800</v>
      </c>
      <c r="H112" s="249" t="s">
        <v>269</v>
      </c>
      <c r="I112" s="234"/>
      <c r="J112" s="235"/>
      <c r="K112" s="54" t="s">
        <v>15</v>
      </c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</row>
    <row r="113" spans="1:31" ht="197.25" customHeight="1" x14ac:dyDescent="0.25">
      <c r="A113" s="48">
        <v>14</v>
      </c>
      <c r="B113" s="49" t="s">
        <v>270</v>
      </c>
      <c r="C113" s="51"/>
      <c r="D113" s="51" t="s">
        <v>267</v>
      </c>
      <c r="E113" s="52" t="s">
        <v>267</v>
      </c>
      <c r="F113" s="52" t="s">
        <v>268</v>
      </c>
      <c r="G113" s="53">
        <v>39600</v>
      </c>
      <c r="H113" s="249" t="s">
        <v>271</v>
      </c>
      <c r="I113" s="234"/>
      <c r="J113" s="235"/>
      <c r="K113" s="54" t="s">
        <v>15</v>
      </c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</row>
    <row r="114" spans="1:31" ht="69.75" customHeight="1" x14ac:dyDescent="0.25">
      <c r="A114" s="55">
        <v>15</v>
      </c>
      <c r="B114" s="203" t="s">
        <v>272</v>
      </c>
      <c r="C114" s="204"/>
      <c r="D114" s="221"/>
      <c r="E114" s="222"/>
      <c r="F114" s="204"/>
      <c r="G114" s="56">
        <v>1785.7142857142858</v>
      </c>
      <c r="H114" s="223"/>
      <c r="I114" s="224"/>
      <c r="J114" s="224"/>
      <c r="K114" s="225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69.75" customHeight="1" x14ac:dyDescent="0.4">
      <c r="A115" s="57">
        <v>16</v>
      </c>
      <c r="B115" s="205" t="s">
        <v>273</v>
      </c>
      <c r="C115" s="206"/>
      <c r="D115" s="226"/>
      <c r="E115" s="216"/>
      <c r="F115" s="206"/>
      <c r="G115" s="59">
        <v>5357.1428571428578</v>
      </c>
      <c r="H115" s="215"/>
      <c r="I115" s="216"/>
      <c r="J115" s="216"/>
      <c r="K115" s="217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69.75" customHeight="1" x14ac:dyDescent="0.4">
      <c r="A116" s="57">
        <v>17</v>
      </c>
      <c r="B116" s="205" t="s">
        <v>274</v>
      </c>
      <c r="C116" s="206"/>
      <c r="D116" s="227"/>
      <c r="E116" s="216"/>
      <c r="F116" s="206"/>
      <c r="G116" s="59">
        <v>0</v>
      </c>
      <c r="H116" s="215"/>
      <c r="I116" s="216"/>
      <c r="J116" s="216"/>
      <c r="K116" s="217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69.75" customHeight="1" x14ac:dyDescent="0.4">
      <c r="A117" s="57">
        <v>18</v>
      </c>
      <c r="B117" s="205" t="s">
        <v>275</v>
      </c>
      <c r="C117" s="206"/>
      <c r="D117" s="227"/>
      <c r="E117" s="216"/>
      <c r="F117" s="206"/>
      <c r="G117" s="60">
        <v>13500</v>
      </c>
      <c r="H117" s="215"/>
      <c r="I117" s="216"/>
      <c r="J117" s="216"/>
      <c r="K117" s="217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69" customHeight="1" x14ac:dyDescent="0.4">
      <c r="A118" s="61">
        <v>19</v>
      </c>
      <c r="B118" s="207" t="s">
        <v>276</v>
      </c>
      <c r="C118" s="208"/>
      <c r="D118" s="228"/>
      <c r="E118" s="229"/>
      <c r="F118" s="230"/>
      <c r="G118" s="62">
        <v>5357.1428571428578</v>
      </c>
      <c r="H118" s="231"/>
      <c r="I118" s="229"/>
      <c r="J118" s="229"/>
      <c r="K118" s="232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219" customHeight="1" x14ac:dyDescent="0.25">
      <c r="A119" s="63">
        <v>20</v>
      </c>
      <c r="B119" s="58" t="s">
        <v>277</v>
      </c>
      <c r="C119" s="64"/>
      <c r="D119" s="233"/>
      <c r="E119" s="234"/>
      <c r="F119" s="235"/>
      <c r="G119" s="65">
        <v>12480</v>
      </c>
      <c r="H119" s="66" t="s">
        <v>278</v>
      </c>
      <c r="I119" s="236" t="s">
        <v>279</v>
      </c>
      <c r="J119" s="234"/>
      <c r="K119" s="237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75" customHeight="1" x14ac:dyDescent="0.25">
      <c r="A120" s="238" t="s">
        <v>280</v>
      </c>
      <c r="B120" s="234"/>
      <c r="C120" s="234"/>
      <c r="D120" s="234"/>
      <c r="E120" s="234"/>
      <c r="F120" s="234"/>
      <c r="G120" s="234"/>
      <c r="H120" s="234"/>
      <c r="I120" s="234"/>
      <c r="J120" s="234"/>
      <c r="K120" s="237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257.25" customHeight="1" x14ac:dyDescent="0.25">
      <c r="A121" s="209">
        <v>21</v>
      </c>
      <c r="B121" s="67" t="s">
        <v>281</v>
      </c>
      <c r="C121" s="68"/>
      <c r="D121" s="44" t="s">
        <v>282</v>
      </c>
      <c r="E121" s="21" t="s">
        <v>283</v>
      </c>
      <c r="F121" s="21" t="s">
        <v>284</v>
      </c>
      <c r="G121" s="69">
        <v>624000</v>
      </c>
      <c r="H121" s="239" t="s">
        <v>285</v>
      </c>
      <c r="I121" s="229"/>
      <c r="J121" s="230"/>
      <c r="K121" s="70" t="s">
        <v>286</v>
      </c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</row>
    <row r="122" spans="1:31" ht="109.5" customHeight="1" x14ac:dyDescent="0.25">
      <c r="A122" s="195"/>
      <c r="B122" s="210" t="s">
        <v>287</v>
      </c>
      <c r="C122" s="212"/>
      <c r="D122" s="44" t="s">
        <v>288</v>
      </c>
      <c r="E122" s="21" t="s">
        <v>283</v>
      </c>
      <c r="F122" s="21" t="s">
        <v>289</v>
      </c>
      <c r="G122" s="69">
        <f>G121*1.3</f>
        <v>811200</v>
      </c>
      <c r="H122" s="239" t="s">
        <v>290</v>
      </c>
      <c r="I122" s="229"/>
      <c r="J122" s="230"/>
      <c r="K122" s="23" t="s">
        <v>291</v>
      </c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</row>
    <row r="123" spans="1:31" ht="153" customHeight="1" x14ac:dyDescent="0.25">
      <c r="A123" s="196"/>
      <c r="B123" s="211"/>
      <c r="C123" s="213"/>
      <c r="D123" s="44" t="s">
        <v>292</v>
      </c>
      <c r="E123" s="21" t="s">
        <v>283</v>
      </c>
      <c r="F123" s="21" t="s">
        <v>293</v>
      </c>
      <c r="G123" s="69">
        <f>G121*1.8</f>
        <v>1123200</v>
      </c>
      <c r="H123" s="239" t="s">
        <v>294</v>
      </c>
      <c r="I123" s="229"/>
      <c r="J123" s="230"/>
      <c r="K123" s="71" t="s">
        <v>291</v>
      </c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</row>
    <row r="124" spans="1:31" ht="257.25" customHeight="1" x14ac:dyDescent="0.25">
      <c r="A124" s="209">
        <v>21</v>
      </c>
      <c r="B124" s="67" t="s">
        <v>295</v>
      </c>
      <c r="C124" s="68"/>
      <c r="D124" s="44" t="s">
        <v>296</v>
      </c>
      <c r="E124" s="21" t="s">
        <v>283</v>
      </c>
      <c r="F124" s="21" t="s">
        <v>284</v>
      </c>
      <c r="G124" s="69">
        <v>416000</v>
      </c>
      <c r="H124" s="239" t="s">
        <v>285</v>
      </c>
      <c r="I124" s="229"/>
      <c r="J124" s="230"/>
      <c r="K124" s="70" t="s">
        <v>286</v>
      </c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</row>
    <row r="125" spans="1:31" ht="109.5" customHeight="1" x14ac:dyDescent="0.25">
      <c r="A125" s="195"/>
      <c r="B125" s="210" t="s">
        <v>297</v>
      </c>
      <c r="C125" s="212"/>
      <c r="D125" s="44" t="s">
        <v>298</v>
      </c>
      <c r="E125" s="21" t="s">
        <v>283</v>
      </c>
      <c r="F125" s="21" t="s">
        <v>289</v>
      </c>
      <c r="G125" s="69">
        <f>G124*1.3</f>
        <v>540800</v>
      </c>
      <c r="H125" s="239" t="s">
        <v>299</v>
      </c>
      <c r="I125" s="229"/>
      <c r="J125" s="230"/>
      <c r="K125" s="23" t="s">
        <v>291</v>
      </c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</row>
    <row r="126" spans="1:31" ht="153" customHeight="1" x14ac:dyDescent="0.25">
      <c r="A126" s="196"/>
      <c r="B126" s="211"/>
      <c r="C126" s="213"/>
      <c r="D126" s="44" t="s">
        <v>300</v>
      </c>
      <c r="E126" s="21" t="s">
        <v>283</v>
      </c>
      <c r="F126" s="21" t="s">
        <v>293</v>
      </c>
      <c r="G126" s="69">
        <f>G124*1.8</f>
        <v>748800</v>
      </c>
      <c r="H126" s="239" t="s">
        <v>301</v>
      </c>
      <c r="I126" s="229"/>
      <c r="J126" s="230"/>
      <c r="K126" s="71" t="s">
        <v>291</v>
      </c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</row>
    <row r="127" spans="1:31" ht="257.25" customHeight="1" x14ac:dyDescent="0.25">
      <c r="A127" s="209">
        <v>21</v>
      </c>
      <c r="B127" s="67" t="s">
        <v>302</v>
      </c>
      <c r="C127" s="68"/>
      <c r="D127" s="44" t="s">
        <v>303</v>
      </c>
      <c r="E127" s="21" t="s">
        <v>304</v>
      </c>
      <c r="F127" s="21" t="s">
        <v>284</v>
      </c>
      <c r="G127" s="69">
        <v>576642</v>
      </c>
      <c r="H127" s="239" t="s">
        <v>285</v>
      </c>
      <c r="I127" s="229"/>
      <c r="J127" s="230"/>
      <c r="K127" s="70" t="s">
        <v>286</v>
      </c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</row>
    <row r="128" spans="1:31" ht="109.5" customHeight="1" x14ac:dyDescent="0.25">
      <c r="A128" s="195"/>
      <c r="B128" s="210" t="s">
        <v>305</v>
      </c>
      <c r="C128" s="212"/>
      <c r="D128" s="44" t="s">
        <v>306</v>
      </c>
      <c r="E128" s="21" t="s">
        <v>304</v>
      </c>
      <c r="F128" s="21" t="s">
        <v>289</v>
      </c>
      <c r="G128" s="69">
        <f>G127*1.3</f>
        <v>749634.6</v>
      </c>
      <c r="H128" s="239" t="s">
        <v>307</v>
      </c>
      <c r="I128" s="229"/>
      <c r="J128" s="230"/>
      <c r="K128" s="23" t="s">
        <v>291</v>
      </c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</row>
    <row r="129" spans="1:31" ht="153" customHeight="1" x14ac:dyDescent="0.25">
      <c r="A129" s="196"/>
      <c r="B129" s="211"/>
      <c r="C129" s="213"/>
      <c r="D129" s="44" t="s">
        <v>308</v>
      </c>
      <c r="E129" s="21" t="s">
        <v>304</v>
      </c>
      <c r="F129" s="21" t="s">
        <v>293</v>
      </c>
      <c r="G129" s="69">
        <f>G127*1.8</f>
        <v>1037955.6</v>
      </c>
      <c r="H129" s="239" t="s">
        <v>309</v>
      </c>
      <c r="I129" s="229"/>
      <c r="J129" s="230"/>
      <c r="K129" s="71" t="s">
        <v>291</v>
      </c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</row>
    <row r="130" spans="1:31" ht="120" customHeight="1" x14ac:dyDescent="0.25">
      <c r="A130" s="209">
        <v>22</v>
      </c>
      <c r="B130" s="197" t="s">
        <v>310</v>
      </c>
      <c r="C130" s="212"/>
      <c r="D130" s="31" t="s">
        <v>311</v>
      </c>
      <c r="E130" s="33" t="s">
        <v>312</v>
      </c>
      <c r="F130" s="33" t="s">
        <v>13</v>
      </c>
      <c r="G130" s="34">
        <v>170008.3</v>
      </c>
      <c r="H130" s="240" t="s">
        <v>313</v>
      </c>
      <c r="I130" s="224"/>
      <c r="J130" s="241"/>
      <c r="K130" s="72" t="s">
        <v>314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20" customHeight="1" x14ac:dyDescent="0.25">
      <c r="A131" s="195"/>
      <c r="B131" s="199"/>
      <c r="C131" s="202"/>
      <c r="D131" s="19" t="s">
        <v>315</v>
      </c>
      <c r="E131" s="21" t="s">
        <v>312</v>
      </c>
      <c r="F131" s="21" t="s">
        <v>19</v>
      </c>
      <c r="G131" s="22">
        <v>239851.2</v>
      </c>
      <c r="H131" s="239" t="s">
        <v>313</v>
      </c>
      <c r="I131" s="229"/>
      <c r="J131" s="230"/>
      <c r="K131" s="23" t="s">
        <v>314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25.25" customHeight="1" x14ac:dyDescent="0.25">
      <c r="A132" s="196"/>
      <c r="B132" s="291" t="s">
        <v>316</v>
      </c>
      <c r="C132" s="212"/>
      <c r="D132" s="31" t="s">
        <v>317</v>
      </c>
      <c r="E132" s="33" t="s">
        <v>312</v>
      </c>
      <c r="F132" s="33" t="s">
        <v>22</v>
      </c>
      <c r="G132" s="34">
        <f t="shared" ref="G132:G133" si="30">G130*1.3</f>
        <v>221010.78999999998</v>
      </c>
      <c r="H132" s="240" t="s">
        <v>318</v>
      </c>
      <c r="I132" s="224"/>
      <c r="J132" s="241"/>
      <c r="K132" s="72" t="s">
        <v>319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25.25" customHeight="1" x14ac:dyDescent="0.25">
      <c r="A133" s="209">
        <v>22</v>
      </c>
      <c r="B133" s="198"/>
      <c r="C133" s="202"/>
      <c r="D133" s="19" t="s">
        <v>320</v>
      </c>
      <c r="E133" s="21" t="s">
        <v>312</v>
      </c>
      <c r="F133" s="21" t="s">
        <v>30</v>
      </c>
      <c r="G133" s="22">
        <f t="shared" si="30"/>
        <v>311806.56</v>
      </c>
      <c r="H133" s="239" t="s">
        <v>321</v>
      </c>
      <c r="I133" s="229"/>
      <c r="J133" s="230"/>
      <c r="K133" s="23" t="s">
        <v>322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25.25" customHeight="1" x14ac:dyDescent="0.25">
      <c r="A134" s="195"/>
      <c r="B134" s="198"/>
      <c r="C134" s="212"/>
      <c r="D134" s="31" t="s">
        <v>323</v>
      </c>
      <c r="E134" s="33" t="s">
        <v>312</v>
      </c>
      <c r="F134" s="33" t="s">
        <v>33</v>
      </c>
      <c r="G134" s="34">
        <f>G130*1.5</f>
        <v>255012.44999999998</v>
      </c>
      <c r="H134" s="240" t="s">
        <v>324</v>
      </c>
      <c r="I134" s="224"/>
      <c r="J134" s="241"/>
      <c r="K134" s="72" t="s">
        <v>319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25.25" customHeight="1" x14ac:dyDescent="0.25">
      <c r="A135" s="196"/>
      <c r="B135" s="199"/>
      <c r="C135" s="202"/>
      <c r="D135" s="19" t="s">
        <v>325</v>
      </c>
      <c r="E135" s="21" t="s">
        <v>312</v>
      </c>
      <c r="F135" s="21" t="s">
        <v>40</v>
      </c>
      <c r="G135" s="22">
        <f>G131*1.8</f>
        <v>431732.16000000003</v>
      </c>
      <c r="H135" s="239" t="s">
        <v>326</v>
      </c>
      <c r="I135" s="229"/>
      <c r="J135" s="230"/>
      <c r="K135" s="23" t="s">
        <v>327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20" customHeight="1" x14ac:dyDescent="0.25">
      <c r="A136" s="209">
        <v>23</v>
      </c>
      <c r="B136" s="291" t="s">
        <v>328</v>
      </c>
      <c r="C136" s="212"/>
      <c r="D136" s="41" t="s">
        <v>329</v>
      </c>
      <c r="E136" s="33" t="s">
        <v>330</v>
      </c>
      <c r="F136" s="33" t="s">
        <v>13</v>
      </c>
      <c r="G136" s="34">
        <v>195520.6</v>
      </c>
      <c r="H136" s="240" t="s">
        <v>331</v>
      </c>
      <c r="I136" s="224"/>
      <c r="J136" s="241"/>
      <c r="K136" s="18" t="s">
        <v>286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20" customHeight="1" x14ac:dyDescent="0.25">
      <c r="A137" s="195"/>
      <c r="B137" s="204"/>
      <c r="C137" s="202"/>
      <c r="D137" s="19" t="s">
        <v>332</v>
      </c>
      <c r="E137" s="21" t="s">
        <v>330</v>
      </c>
      <c r="F137" s="21" t="s">
        <v>19</v>
      </c>
      <c r="G137" s="22">
        <v>277720.8</v>
      </c>
      <c r="H137" s="239" t="s">
        <v>331</v>
      </c>
      <c r="I137" s="229"/>
      <c r="J137" s="230"/>
      <c r="K137" s="23" t="s">
        <v>286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29" customHeight="1" x14ac:dyDescent="0.25">
      <c r="A138" s="196"/>
      <c r="B138" s="287" t="s">
        <v>333</v>
      </c>
      <c r="C138" s="212"/>
      <c r="D138" s="31" t="s">
        <v>334</v>
      </c>
      <c r="E138" s="33" t="s">
        <v>330</v>
      </c>
      <c r="F138" s="33" t="s">
        <v>22</v>
      </c>
      <c r="G138" s="34">
        <f t="shared" ref="G138:G139" si="31">G136*1.3</f>
        <v>254176.78000000003</v>
      </c>
      <c r="H138" s="240" t="s">
        <v>335</v>
      </c>
      <c r="I138" s="224"/>
      <c r="J138" s="241"/>
      <c r="K138" s="72" t="s">
        <v>336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29" customHeight="1" x14ac:dyDescent="0.25">
      <c r="A139" s="209">
        <v>24</v>
      </c>
      <c r="B139" s="198"/>
      <c r="C139" s="202"/>
      <c r="D139" s="19" t="s">
        <v>337</v>
      </c>
      <c r="E139" s="21" t="s">
        <v>330</v>
      </c>
      <c r="F139" s="21" t="s">
        <v>30</v>
      </c>
      <c r="G139" s="22">
        <f t="shared" si="31"/>
        <v>361037.04</v>
      </c>
      <c r="H139" s="239" t="s">
        <v>338</v>
      </c>
      <c r="I139" s="229"/>
      <c r="J139" s="230"/>
      <c r="K139" s="23" t="s">
        <v>336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25.25" customHeight="1" x14ac:dyDescent="0.25">
      <c r="A140" s="195"/>
      <c r="B140" s="198"/>
      <c r="C140" s="212"/>
      <c r="D140" s="31" t="s">
        <v>339</v>
      </c>
      <c r="E140" s="33" t="s">
        <v>330</v>
      </c>
      <c r="F140" s="33" t="s">
        <v>33</v>
      </c>
      <c r="G140" s="34">
        <f>G136*1.5</f>
        <v>293280.90000000002</v>
      </c>
      <c r="H140" s="240" t="s">
        <v>340</v>
      </c>
      <c r="I140" s="224"/>
      <c r="J140" s="241"/>
      <c r="K140" s="72" t="s">
        <v>341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25.25" customHeight="1" x14ac:dyDescent="0.25">
      <c r="A141" s="196"/>
      <c r="B141" s="199"/>
      <c r="C141" s="202"/>
      <c r="D141" s="44" t="s">
        <v>342</v>
      </c>
      <c r="E141" s="21" t="s">
        <v>330</v>
      </c>
      <c r="F141" s="21" t="s">
        <v>40</v>
      </c>
      <c r="G141" s="22">
        <f>G137*1.8</f>
        <v>499897.44</v>
      </c>
      <c r="H141" s="239" t="s">
        <v>343</v>
      </c>
      <c r="I141" s="229"/>
      <c r="J141" s="230"/>
      <c r="K141" s="23" t="s">
        <v>344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20" customHeight="1" x14ac:dyDescent="0.25">
      <c r="A142" s="194">
        <v>25</v>
      </c>
      <c r="B142" s="291" t="s">
        <v>345</v>
      </c>
      <c r="C142" s="212"/>
      <c r="D142" s="41" t="s">
        <v>346</v>
      </c>
      <c r="E142" s="33" t="s">
        <v>347</v>
      </c>
      <c r="F142" s="33" t="s">
        <v>13</v>
      </c>
      <c r="G142" s="42">
        <v>179652</v>
      </c>
      <c r="H142" s="240" t="s">
        <v>348</v>
      </c>
      <c r="I142" s="224"/>
      <c r="J142" s="241"/>
      <c r="K142" s="72" t="s">
        <v>314</v>
      </c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</row>
    <row r="143" spans="1:31" ht="120" customHeight="1" x14ac:dyDescent="0.25">
      <c r="A143" s="195"/>
      <c r="B143" s="204"/>
      <c r="C143" s="202"/>
      <c r="D143" s="19" t="s">
        <v>349</v>
      </c>
      <c r="E143" s="21" t="s">
        <v>347</v>
      </c>
      <c r="F143" s="21" t="s">
        <v>19</v>
      </c>
      <c r="G143" s="22">
        <v>250370.4</v>
      </c>
      <c r="H143" s="239" t="s">
        <v>348</v>
      </c>
      <c r="I143" s="229"/>
      <c r="J143" s="230"/>
      <c r="K143" s="23" t="s">
        <v>314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30.5" customHeight="1" x14ac:dyDescent="0.25">
      <c r="A144" s="195"/>
      <c r="B144" s="287" t="s">
        <v>350</v>
      </c>
      <c r="C144" s="212"/>
      <c r="D144" s="31" t="s">
        <v>351</v>
      </c>
      <c r="E144" s="33" t="s">
        <v>347</v>
      </c>
      <c r="F144" s="33" t="s">
        <v>22</v>
      </c>
      <c r="G144" s="34">
        <f t="shared" ref="G144:G145" si="32">G142*1.3</f>
        <v>233547.6</v>
      </c>
      <c r="H144" s="240" t="s">
        <v>352</v>
      </c>
      <c r="I144" s="224"/>
      <c r="J144" s="241"/>
      <c r="K144" s="72" t="s">
        <v>319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30.5" customHeight="1" x14ac:dyDescent="0.25">
      <c r="A145" s="195"/>
      <c r="B145" s="198"/>
      <c r="C145" s="202"/>
      <c r="D145" s="19" t="s">
        <v>353</v>
      </c>
      <c r="E145" s="21" t="s">
        <v>347</v>
      </c>
      <c r="F145" s="21" t="s">
        <v>30</v>
      </c>
      <c r="G145" s="22">
        <f t="shared" si="32"/>
        <v>325481.52</v>
      </c>
      <c r="H145" s="239" t="s">
        <v>354</v>
      </c>
      <c r="I145" s="229"/>
      <c r="J145" s="230"/>
      <c r="K145" s="23" t="s">
        <v>322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29" customHeight="1" x14ac:dyDescent="0.25">
      <c r="A146" s="195"/>
      <c r="B146" s="198"/>
      <c r="C146" s="212"/>
      <c r="D146" s="31" t="s">
        <v>355</v>
      </c>
      <c r="E146" s="33" t="s">
        <v>347</v>
      </c>
      <c r="F146" s="33" t="s">
        <v>33</v>
      </c>
      <c r="G146" s="34">
        <f>G142*1.5</f>
        <v>269478</v>
      </c>
      <c r="H146" s="240" t="s">
        <v>356</v>
      </c>
      <c r="I146" s="224"/>
      <c r="J146" s="241"/>
      <c r="K146" s="72" t="s">
        <v>319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20" customHeight="1" x14ac:dyDescent="0.25">
      <c r="A147" s="196"/>
      <c r="B147" s="199"/>
      <c r="C147" s="202"/>
      <c r="D147" s="19" t="s">
        <v>357</v>
      </c>
      <c r="E147" s="21" t="s">
        <v>347</v>
      </c>
      <c r="F147" s="21" t="s">
        <v>40</v>
      </c>
      <c r="G147" s="22">
        <f>G143*1.8</f>
        <v>450666.72</v>
      </c>
      <c r="H147" s="239" t="s">
        <v>358</v>
      </c>
      <c r="I147" s="229"/>
      <c r="J147" s="230"/>
      <c r="K147" s="23" t="s">
        <v>327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20" customHeight="1" x14ac:dyDescent="0.25">
      <c r="A148" s="194">
        <v>26</v>
      </c>
      <c r="B148" s="197" t="s">
        <v>359</v>
      </c>
      <c r="C148" s="212"/>
      <c r="D148" s="41" t="s">
        <v>360</v>
      </c>
      <c r="E148" s="33" t="s">
        <v>361</v>
      </c>
      <c r="F148" s="33" t="s">
        <v>13</v>
      </c>
      <c r="G148" s="73">
        <v>206597.6</v>
      </c>
      <c r="H148" s="240" t="s">
        <v>362</v>
      </c>
      <c r="I148" s="224"/>
      <c r="J148" s="241"/>
      <c r="K148" s="18" t="s">
        <v>286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20" customHeight="1" x14ac:dyDescent="0.25">
      <c r="A149" s="195"/>
      <c r="B149" s="199"/>
      <c r="C149" s="202"/>
      <c r="D149" s="19" t="s">
        <v>363</v>
      </c>
      <c r="E149" s="21" t="s">
        <v>361</v>
      </c>
      <c r="F149" s="21" t="s">
        <v>19</v>
      </c>
      <c r="G149" s="60">
        <v>288240</v>
      </c>
      <c r="H149" s="239" t="s">
        <v>362</v>
      </c>
      <c r="I149" s="229"/>
      <c r="J149" s="230"/>
      <c r="K149" s="23" t="s">
        <v>286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29" customHeight="1" x14ac:dyDescent="0.25">
      <c r="A150" s="195"/>
      <c r="B150" s="197" t="s">
        <v>364</v>
      </c>
      <c r="C150" s="212"/>
      <c r="D150" s="31" t="s">
        <v>365</v>
      </c>
      <c r="E150" s="33" t="s">
        <v>361</v>
      </c>
      <c r="F150" s="33" t="s">
        <v>22</v>
      </c>
      <c r="G150" s="34">
        <f t="shared" ref="G150:G151" si="33">G148*1.3</f>
        <v>268576.88</v>
      </c>
      <c r="H150" s="240" t="s">
        <v>366</v>
      </c>
      <c r="I150" s="224"/>
      <c r="J150" s="241"/>
      <c r="K150" s="72" t="s">
        <v>336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29" customHeight="1" x14ac:dyDescent="0.25">
      <c r="A151" s="195"/>
      <c r="B151" s="198"/>
      <c r="C151" s="202"/>
      <c r="D151" s="19" t="s">
        <v>367</v>
      </c>
      <c r="E151" s="21" t="s">
        <v>361</v>
      </c>
      <c r="F151" s="21" t="s">
        <v>30</v>
      </c>
      <c r="G151" s="22">
        <f t="shared" si="33"/>
        <v>374712</v>
      </c>
      <c r="H151" s="239" t="s">
        <v>368</v>
      </c>
      <c r="I151" s="229"/>
      <c r="J151" s="230"/>
      <c r="K151" s="23" t="s">
        <v>336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25.25" customHeight="1" x14ac:dyDescent="0.25">
      <c r="A152" s="195"/>
      <c r="B152" s="198"/>
      <c r="C152" s="212"/>
      <c r="D152" s="31" t="s">
        <v>369</v>
      </c>
      <c r="E152" s="33" t="s">
        <v>361</v>
      </c>
      <c r="F152" s="33" t="s">
        <v>33</v>
      </c>
      <c r="G152" s="34">
        <f>G148*1.5</f>
        <v>309896.40000000002</v>
      </c>
      <c r="H152" s="240" t="s">
        <v>370</v>
      </c>
      <c r="I152" s="224"/>
      <c r="J152" s="241"/>
      <c r="K152" s="72" t="s">
        <v>341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25.25" customHeight="1" x14ac:dyDescent="0.25">
      <c r="A153" s="196"/>
      <c r="B153" s="199"/>
      <c r="C153" s="202"/>
      <c r="D153" s="74" t="s">
        <v>371</v>
      </c>
      <c r="E153" s="16" t="s">
        <v>361</v>
      </c>
      <c r="F153" s="16" t="s">
        <v>40</v>
      </c>
      <c r="G153" s="17">
        <f>G149*1.8</f>
        <v>518832</v>
      </c>
      <c r="H153" s="251" t="s">
        <v>372</v>
      </c>
      <c r="I153" s="216"/>
      <c r="J153" s="206"/>
      <c r="K153" s="23" t="s">
        <v>344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20" customHeight="1" x14ac:dyDescent="0.25">
      <c r="A154" s="194">
        <v>27</v>
      </c>
      <c r="B154" s="197" t="s">
        <v>373</v>
      </c>
      <c r="C154" s="75"/>
      <c r="D154" s="74" t="s">
        <v>374</v>
      </c>
      <c r="E154" s="16" t="s">
        <v>375</v>
      </c>
      <c r="F154" s="16" t="s">
        <v>13</v>
      </c>
      <c r="G154" s="76">
        <v>197643.6</v>
      </c>
      <c r="H154" s="251" t="s">
        <v>376</v>
      </c>
      <c r="I154" s="216"/>
      <c r="J154" s="206"/>
      <c r="K154" s="18" t="s">
        <v>286</v>
      </c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</row>
    <row r="155" spans="1:31" ht="120" customHeight="1" x14ac:dyDescent="0.25">
      <c r="A155" s="195"/>
      <c r="B155" s="199"/>
      <c r="C155" s="68"/>
      <c r="D155" s="19" t="s">
        <v>377</v>
      </c>
      <c r="E155" s="21" t="s">
        <v>375</v>
      </c>
      <c r="F155" s="21" t="s">
        <v>19</v>
      </c>
      <c r="G155" s="22">
        <v>292118.40000000002</v>
      </c>
      <c r="H155" s="239" t="s">
        <v>376</v>
      </c>
      <c r="I155" s="229"/>
      <c r="J155" s="230"/>
      <c r="K155" s="23" t="s">
        <v>286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20" customHeight="1" x14ac:dyDescent="0.25">
      <c r="A156" s="195"/>
      <c r="B156" s="197" t="s">
        <v>378</v>
      </c>
      <c r="C156" s="212"/>
      <c r="D156" s="31" t="s">
        <v>379</v>
      </c>
      <c r="E156" s="33" t="s">
        <v>375</v>
      </c>
      <c r="F156" s="33" t="s">
        <v>22</v>
      </c>
      <c r="G156" s="34">
        <f t="shared" ref="G156:G157" si="34">G154*1.3</f>
        <v>256936.68000000002</v>
      </c>
      <c r="H156" s="240" t="s">
        <v>380</v>
      </c>
      <c r="I156" s="224"/>
      <c r="J156" s="241"/>
      <c r="K156" s="72" t="s">
        <v>336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20" customHeight="1" x14ac:dyDescent="0.25">
      <c r="A157" s="195"/>
      <c r="B157" s="198"/>
      <c r="C157" s="202"/>
      <c r="D157" s="19" t="s">
        <v>381</v>
      </c>
      <c r="E157" s="21" t="s">
        <v>375</v>
      </c>
      <c r="F157" s="21" t="s">
        <v>30</v>
      </c>
      <c r="G157" s="22">
        <f t="shared" si="34"/>
        <v>379753.92000000004</v>
      </c>
      <c r="H157" s="239" t="s">
        <v>382</v>
      </c>
      <c r="I157" s="229"/>
      <c r="J157" s="230"/>
      <c r="K157" s="23" t="s">
        <v>336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20" customHeight="1" x14ac:dyDescent="0.25">
      <c r="A158" s="195"/>
      <c r="B158" s="198"/>
      <c r="C158" s="212"/>
      <c r="D158" s="31" t="s">
        <v>383</v>
      </c>
      <c r="E158" s="33" t="s">
        <v>375</v>
      </c>
      <c r="F158" s="33" t="s">
        <v>33</v>
      </c>
      <c r="G158" s="34">
        <f>G154*1.5</f>
        <v>296465.40000000002</v>
      </c>
      <c r="H158" s="240" t="s">
        <v>384</v>
      </c>
      <c r="I158" s="224"/>
      <c r="J158" s="241"/>
      <c r="K158" s="72" t="s">
        <v>341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20" customHeight="1" x14ac:dyDescent="0.25">
      <c r="A159" s="196"/>
      <c r="B159" s="199"/>
      <c r="C159" s="202"/>
      <c r="D159" s="19" t="s">
        <v>385</v>
      </c>
      <c r="E159" s="21" t="s">
        <v>375</v>
      </c>
      <c r="F159" s="21" t="s">
        <v>40</v>
      </c>
      <c r="G159" s="22">
        <f>G155*1.8</f>
        <v>525813.12000000011</v>
      </c>
      <c r="H159" s="239" t="s">
        <v>386</v>
      </c>
      <c r="I159" s="229"/>
      <c r="J159" s="230"/>
      <c r="K159" s="23" t="s">
        <v>344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20" customHeight="1" x14ac:dyDescent="0.25">
      <c r="A160" s="194">
        <v>28</v>
      </c>
      <c r="B160" s="291" t="s">
        <v>387</v>
      </c>
      <c r="C160" s="212"/>
      <c r="D160" s="41" t="s">
        <v>388</v>
      </c>
      <c r="E160" s="32" t="s">
        <v>389</v>
      </c>
      <c r="F160" s="33" t="s">
        <v>13</v>
      </c>
      <c r="G160" s="34">
        <v>201927</v>
      </c>
      <c r="H160" s="240" t="s">
        <v>390</v>
      </c>
      <c r="I160" s="224"/>
      <c r="J160" s="241"/>
      <c r="K160" s="72" t="s">
        <v>286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20" customHeight="1" x14ac:dyDescent="0.25">
      <c r="A161" s="195"/>
      <c r="B161" s="199"/>
      <c r="C161" s="213"/>
      <c r="D161" s="19" t="s">
        <v>391</v>
      </c>
      <c r="E161" s="20" t="s">
        <v>389</v>
      </c>
      <c r="F161" s="21" t="s">
        <v>19</v>
      </c>
      <c r="G161" s="22">
        <v>306336</v>
      </c>
      <c r="H161" s="239" t="s">
        <v>376</v>
      </c>
      <c r="I161" s="229"/>
      <c r="J161" s="230"/>
      <c r="K161" s="23" t="s">
        <v>286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20" customHeight="1" x14ac:dyDescent="0.25">
      <c r="A162" s="195"/>
      <c r="B162" s="197" t="s">
        <v>392</v>
      </c>
      <c r="C162" s="254"/>
      <c r="D162" s="9" t="s">
        <v>393</v>
      </c>
      <c r="E162" s="10" t="s">
        <v>389</v>
      </c>
      <c r="F162" s="11" t="s">
        <v>22</v>
      </c>
      <c r="G162" s="12">
        <f t="shared" ref="G162:G163" si="35">G160*1.3</f>
        <v>262505.10000000003</v>
      </c>
      <c r="H162" s="250" t="s">
        <v>394</v>
      </c>
      <c r="I162" s="244"/>
      <c r="J162" s="245"/>
      <c r="K162" s="72" t="s">
        <v>336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20" customHeight="1" x14ac:dyDescent="0.25">
      <c r="A163" s="195"/>
      <c r="B163" s="198"/>
      <c r="C163" s="213"/>
      <c r="D163" s="19" t="s">
        <v>395</v>
      </c>
      <c r="E163" s="20" t="s">
        <v>389</v>
      </c>
      <c r="F163" s="21" t="s">
        <v>30</v>
      </c>
      <c r="G163" s="22">
        <f t="shared" si="35"/>
        <v>398236.8</v>
      </c>
      <c r="H163" s="239" t="s">
        <v>396</v>
      </c>
      <c r="I163" s="229"/>
      <c r="J163" s="230"/>
      <c r="K163" s="23" t="s">
        <v>336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20" customHeight="1" x14ac:dyDescent="0.25">
      <c r="A164" s="195"/>
      <c r="B164" s="198"/>
      <c r="C164" s="212"/>
      <c r="D164" s="31" t="s">
        <v>397</v>
      </c>
      <c r="E164" s="32" t="s">
        <v>389</v>
      </c>
      <c r="F164" s="33" t="s">
        <v>33</v>
      </c>
      <c r="G164" s="34">
        <f>G160*1.5</f>
        <v>302890.5</v>
      </c>
      <c r="H164" s="240" t="s">
        <v>398</v>
      </c>
      <c r="I164" s="224"/>
      <c r="J164" s="241"/>
      <c r="K164" s="72" t="s">
        <v>341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20" customHeight="1" x14ac:dyDescent="0.25">
      <c r="A165" s="196"/>
      <c r="B165" s="199"/>
      <c r="C165" s="213"/>
      <c r="D165" s="44" t="s">
        <v>399</v>
      </c>
      <c r="E165" s="20" t="s">
        <v>389</v>
      </c>
      <c r="F165" s="21" t="s">
        <v>40</v>
      </c>
      <c r="G165" s="22">
        <f>G161*1.8</f>
        <v>551404.80000000005</v>
      </c>
      <c r="H165" s="239" t="s">
        <v>400</v>
      </c>
      <c r="I165" s="229"/>
      <c r="J165" s="230"/>
      <c r="K165" s="23" t="s">
        <v>344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20" customHeight="1" x14ac:dyDescent="0.25">
      <c r="A166" s="194">
        <v>29</v>
      </c>
      <c r="B166" s="197" t="s">
        <v>401</v>
      </c>
      <c r="C166" s="77"/>
      <c r="D166" s="31" t="s">
        <v>402</v>
      </c>
      <c r="E166" s="33" t="s">
        <v>403</v>
      </c>
      <c r="F166" s="33" t="s">
        <v>404</v>
      </c>
      <c r="G166" s="34">
        <v>164394</v>
      </c>
      <c r="H166" s="270" t="s">
        <v>405</v>
      </c>
      <c r="I166" s="222"/>
      <c r="J166" s="204"/>
      <c r="K166" s="72" t="s">
        <v>286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20" customHeight="1" x14ac:dyDescent="0.25">
      <c r="A167" s="195"/>
      <c r="B167" s="199"/>
      <c r="C167" s="68"/>
      <c r="D167" s="19" t="s">
        <v>406</v>
      </c>
      <c r="E167" s="21" t="s">
        <v>403</v>
      </c>
      <c r="F167" s="21" t="s">
        <v>19</v>
      </c>
      <c r="G167" s="22">
        <v>224306.4</v>
      </c>
      <c r="H167" s="269" t="s">
        <v>405</v>
      </c>
      <c r="I167" s="229"/>
      <c r="J167" s="230"/>
      <c r="K167" s="23" t="s">
        <v>286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20" customHeight="1" x14ac:dyDescent="0.25">
      <c r="A168" s="195"/>
      <c r="B168" s="197" t="s">
        <v>407</v>
      </c>
      <c r="C168" s="212"/>
      <c r="D168" s="31" t="s">
        <v>408</v>
      </c>
      <c r="E168" s="33" t="s">
        <v>403</v>
      </c>
      <c r="F168" s="33" t="s">
        <v>22</v>
      </c>
      <c r="G168" s="34">
        <f t="shared" ref="G168:G169" si="36">G166*1.3</f>
        <v>213712.2</v>
      </c>
      <c r="H168" s="240" t="s">
        <v>409</v>
      </c>
      <c r="I168" s="224"/>
      <c r="J168" s="241"/>
      <c r="K168" s="72" t="s">
        <v>336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20" customHeight="1" x14ac:dyDescent="0.25">
      <c r="A169" s="195"/>
      <c r="B169" s="198"/>
      <c r="C169" s="202"/>
      <c r="D169" s="19" t="s">
        <v>410</v>
      </c>
      <c r="E169" s="21" t="s">
        <v>403</v>
      </c>
      <c r="F169" s="21" t="s">
        <v>30</v>
      </c>
      <c r="G169" s="22">
        <f t="shared" si="36"/>
        <v>291598.32</v>
      </c>
      <c r="H169" s="239" t="s">
        <v>411</v>
      </c>
      <c r="I169" s="229"/>
      <c r="J169" s="230"/>
      <c r="K169" s="23" t="s">
        <v>412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20" customHeight="1" x14ac:dyDescent="0.25">
      <c r="A170" s="195"/>
      <c r="B170" s="198"/>
      <c r="C170" s="212"/>
      <c r="D170" s="31" t="s">
        <v>413</v>
      </c>
      <c r="E170" s="33" t="s">
        <v>403</v>
      </c>
      <c r="F170" s="33" t="s">
        <v>33</v>
      </c>
      <c r="G170" s="34">
        <f>G166*1.5</f>
        <v>246591</v>
      </c>
      <c r="H170" s="240" t="s">
        <v>414</v>
      </c>
      <c r="I170" s="224"/>
      <c r="J170" s="241"/>
      <c r="K170" s="72" t="s">
        <v>341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20" customHeight="1" x14ac:dyDescent="0.25">
      <c r="A171" s="196"/>
      <c r="B171" s="199"/>
      <c r="C171" s="202"/>
      <c r="D171" s="19" t="s">
        <v>415</v>
      </c>
      <c r="E171" s="21" t="s">
        <v>403</v>
      </c>
      <c r="F171" s="21" t="s">
        <v>40</v>
      </c>
      <c r="G171" s="22">
        <f>G167*1.8</f>
        <v>403751.52</v>
      </c>
      <c r="H171" s="239" t="s">
        <v>416</v>
      </c>
      <c r="I171" s="229"/>
      <c r="J171" s="230"/>
      <c r="K171" s="23" t="s">
        <v>344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20" customHeight="1" x14ac:dyDescent="0.25">
      <c r="A172" s="194">
        <v>30</v>
      </c>
      <c r="B172" s="197" t="s">
        <v>417</v>
      </c>
      <c r="C172" s="212"/>
      <c r="D172" s="31" t="s">
        <v>418</v>
      </c>
      <c r="E172" s="32" t="s">
        <v>419</v>
      </c>
      <c r="F172" s="32" t="s">
        <v>13</v>
      </c>
      <c r="G172" s="34">
        <v>257962.1</v>
      </c>
      <c r="H172" s="270" t="s">
        <v>405</v>
      </c>
      <c r="I172" s="222"/>
      <c r="J172" s="204"/>
      <c r="K172" s="72" t="s">
        <v>286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20" customHeight="1" x14ac:dyDescent="0.25">
      <c r="A173" s="195"/>
      <c r="B173" s="199"/>
      <c r="C173" s="202"/>
      <c r="D173" s="19" t="s">
        <v>420</v>
      </c>
      <c r="E173" s="20" t="s">
        <v>419</v>
      </c>
      <c r="F173" s="21" t="s">
        <v>19</v>
      </c>
      <c r="G173" s="22">
        <v>326894.40000000002</v>
      </c>
      <c r="H173" s="269" t="s">
        <v>376</v>
      </c>
      <c r="I173" s="229"/>
      <c r="J173" s="230"/>
      <c r="K173" s="23" t="s">
        <v>286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69.75" customHeight="1" x14ac:dyDescent="0.25">
      <c r="A174" s="195"/>
      <c r="B174" s="197" t="s">
        <v>421</v>
      </c>
      <c r="C174" s="212"/>
      <c r="D174" s="31" t="s">
        <v>422</v>
      </c>
      <c r="E174" s="32" t="s">
        <v>419</v>
      </c>
      <c r="F174" s="33" t="s">
        <v>22</v>
      </c>
      <c r="G174" s="34">
        <f t="shared" ref="G174:G175" si="37">G172*1.3</f>
        <v>335350.73000000004</v>
      </c>
      <c r="H174" s="240" t="s">
        <v>423</v>
      </c>
      <c r="I174" s="224"/>
      <c r="J174" s="241"/>
      <c r="K174" s="72" t="s">
        <v>336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69.75" customHeight="1" x14ac:dyDescent="0.25">
      <c r="A175" s="195"/>
      <c r="B175" s="198"/>
      <c r="C175" s="201"/>
      <c r="D175" s="19" t="s">
        <v>424</v>
      </c>
      <c r="E175" s="20" t="s">
        <v>419</v>
      </c>
      <c r="F175" s="21" t="s">
        <v>30</v>
      </c>
      <c r="G175" s="22">
        <f t="shared" si="37"/>
        <v>424962.72000000003</v>
      </c>
      <c r="H175" s="239" t="s">
        <v>425</v>
      </c>
      <c r="I175" s="229"/>
      <c r="J175" s="230"/>
      <c r="K175" s="23" t="s">
        <v>336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69.75" customHeight="1" x14ac:dyDescent="0.25">
      <c r="A176" s="195"/>
      <c r="B176" s="198"/>
      <c r="C176" s="201"/>
      <c r="D176" s="31" t="s">
        <v>426</v>
      </c>
      <c r="E176" s="32" t="s">
        <v>419</v>
      </c>
      <c r="F176" s="33" t="s">
        <v>33</v>
      </c>
      <c r="G176" s="34">
        <f>G172*1.5</f>
        <v>386943.15</v>
      </c>
      <c r="H176" s="240" t="s">
        <v>427</v>
      </c>
      <c r="I176" s="224"/>
      <c r="J176" s="241"/>
      <c r="K176" s="72" t="s">
        <v>341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69.75" customHeight="1" x14ac:dyDescent="0.25">
      <c r="A177" s="196"/>
      <c r="B177" s="199"/>
      <c r="C177" s="202"/>
      <c r="D177" s="19" t="s">
        <v>428</v>
      </c>
      <c r="E177" s="20" t="s">
        <v>419</v>
      </c>
      <c r="F177" s="21" t="s">
        <v>40</v>
      </c>
      <c r="G177" s="22">
        <f>G173*1.8</f>
        <v>588409.92000000004</v>
      </c>
      <c r="H177" s="239" t="s">
        <v>429</v>
      </c>
      <c r="I177" s="229"/>
      <c r="J177" s="230"/>
      <c r="K177" s="23" t="s">
        <v>344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20" customHeight="1" x14ac:dyDescent="0.25">
      <c r="A178" s="194">
        <v>31</v>
      </c>
      <c r="B178" s="197" t="s">
        <v>430</v>
      </c>
      <c r="C178" s="214"/>
      <c r="D178" s="41" t="s">
        <v>431</v>
      </c>
      <c r="E178" s="32" t="s">
        <v>432</v>
      </c>
      <c r="F178" s="33" t="s">
        <v>13</v>
      </c>
      <c r="G178" s="34">
        <v>203859.7</v>
      </c>
      <c r="H178" s="270" t="s">
        <v>405</v>
      </c>
      <c r="I178" s="222"/>
      <c r="J178" s="204"/>
      <c r="K178" s="78" t="s">
        <v>46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20" customHeight="1" x14ac:dyDescent="0.25">
      <c r="A179" s="195"/>
      <c r="B179" s="199"/>
      <c r="C179" s="202"/>
      <c r="D179" s="19" t="s">
        <v>433</v>
      </c>
      <c r="E179" s="20" t="s">
        <v>432</v>
      </c>
      <c r="F179" s="21" t="s">
        <v>19</v>
      </c>
      <c r="G179" s="22">
        <v>269095.2</v>
      </c>
      <c r="H179" s="269" t="s">
        <v>405</v>
      </c>
      <c r="I179" s="229"/>
      <c r="J179" s="230"/>
      <c r="K179" s="79" t="s">
        <v>46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20" customHeight="1" x14ac:dyDescent="0.25">
      <c r="A180" s="195"/>
      <c r="B180" s="197" t="s">
        <v>434</v>
      </c>
      <c r="C180" s="214"/>
      <c r="D180" s="31" t="s">
        <v>435</v>
      </c>
      <c r="E180" s="32" t="s">
        <v>432</v>
      </c>
      <c r="F180" s="33" t="s">
        <v>22</v>
      </c>
      <c r="G180" s="34">
        <f t="shared" ref="G180:G181" si="38">G178*1.3</f>
        <v>265017.61000000004</v>
      </c>
      <c r="H180" s="240" t="s">
        <v>436</v>
      </c>
      <c r="I180" s="224"/>
      <c r="J180" s="241"/>
      <c r="K180" s="72" t="s">
        <v>336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20" customHeight="1" x14ac:dyDescent="0.25">
      <c r="A181" s="195"/>
      <c r="B181" s="198"/>
      <c r="C181" s="202"/>
      <c r="D181" s="19" t="s">
        <v>437</v>
      </c>
      <c r="E181" s="20" t="s">
        <v>432</v>
      </c>
      <c r="F181" s="21" t="s">
        <v>30</v>
      </c>
      <c r="G181" s="22">
        <f t="shared" si="38"/>
        <v>349823.76</v>
      </c>
      <c r="H181" s="239" t="s">
        <v>438</v>
      </c>
      <c r="I181" s="229"/>
      <c r="J181" s="230"/>
      <c r="K181" s="23" t="s">
        <v>336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20" customHeight="1" x14ac:dyDescent="0.25">
      <c r="A182" s="195"/>
      <c r="B182" s="198"/>
      <c r="C182" s="214"/>
      <c r="D182" s="31" t="s">
        <v>439</v>
      </c>
      <c r="E182" s="32" t="s">
        <v>432</v>
      </c>
      <c r="F182" s="33" t="s">
        <v>33</v>
      </c>
      <c r="G182" s="34">
        <f>G178*1.5</f>
        <v>305789.55000000005</v>
      </c>
      <c r="H182" s="240" t="s">
        <v>440</v>
      </c>
      <c r="I182" s="224"/>
      <c r="J182" s="241"/>
      <c r="K182" s="72" t="s">
        <v>341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20" customHeight="1" x14ac:dyDescent="0.25">
      <c r="A183" s="196"/>
      <c r="B183" s="199"/>
      <c r="C183" s="202"/>
      <c r="D183" s="19" t="s">
        <v>441</v>
      </c>
      <c r="E183" s="20" t="s">
        <v>432</v>
      </c>
      <c r="F183" s="21" t="s">
        <v>40</v>
      </c>
      <c r="G183" s="22">
        <f>G179*1.8</f>
        <v>484371.36000000004</v>
      </c>
      <c r="H183" s="239" t="s">
        <v>442</v>
      </c>
      <c r="I183" s="229"/>
      <c r="J183" s="230"/>
      <c r="K183" s="23" t="s">
        <v>344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20" customHeight="1" x14ac:dyDescent="0.25">
      <c r="A184" s="194">
        <v>32</v>
      </c>
      <c r="B184" s="197" t="s">
        <v>443</v>
      </c>
      <c r="C184" s="214"/>
      <c r="D184" s="41" t="s">
        <v>444</v>
      </c>
      <c r="E184" s="33" t="s">
        <v>445</v>
      </c>
      <c r="F184" s="33" t="s">
        <v>13</v>
      </c>
      <c r="G184" s="42">
        <v>203859.7</v>
      </c>
      <c r="H184" s="240" t="s">
        <v>405</v>
      </c>
      <c r="I184" s="224"/>
      <c r="J184" s="241"/>
      <c r="K184" s="72" t="s">
        <v>46</v>
      </c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3"/>
    </row>
    <row r="185" spans="1:31" ht="120" customHeight="1" x14ac:dyDescent="0.25">
      <c r="A185" s="195"/>
      <c r="B185" s="199"/>
      <c r="C185" s="202"/>
      <c r="D185" s="19" t="s">
        <v>446</v>
      </c>
      <c r="E185" s="20" t="s">
        <v>445</v>
      </c>
      <c r="F185" s="21" t="s">
        <v>19</v>
      </c>
      <c r="G185" s="22">
        <v>269095.2</v>
      </c>
      <c r="H185" s="269" t="s">
        <v>405</v>
      </c>
      <c r="I185" s="229"/>
      <c r="J185" s="230"/>
      <c r="K185" s="79" t="s">
        <v>46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20" customHeight="1" x14ac:dyDescent="0.25">
      <c r="A186" s="195"/>
      <c r="B186" s="197" t="s">
        <v>447</v>
      </c>
      <c r="C186" s="38"/>
      <c r="D186" s="31" t="s">
        <v>448</v>
      </c>
      <c r="E186" s="32" t="s">
        <v>445</v>
      </c>
      <c r="F186" s="33" t="s">
        <v>22</v>
      </c>
      <c r="G186" s="34">
        <f t="shared" ref="G186:G187" si="39">G184*1.3</f>
        <v>265017.61000000004</v>
      </c>
      <c r="H186" s="240" t="s">
        <v>449</v>
      </c>
      <c r="I186" s="224"/>
      <c r="J186" s="241"/>
      <c r="K186" s="72" t="s">
        <v>336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20" customHeight="1" x14ac:dyDescent="0.25">
      <c r="A187" s="195"/>
      <c r="B187" s="198"/>
      <c r="C187" s="40"/>
      <c r="D187" s="19" t="s">
        <v>450</v>
      </c>
      <c r="E187" s="20" t="s">
        <v>445</v>
      </c>
      <c r="F187" s="21" t="s">
        <v>30</v>
      </c>
      <c r="G187" s="22">
        <f t="shared" si="39"/>
        <v>349823.76</v>
      </c>
      <c r="H187" s="239" t="s">
        <v>451</v>
      </c>
      <c r="I187" s="229"/>
      <c r="J187" s="230"/>
      <c r="K187" s="23" t="s">
        <v>336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32.75" customHeight="1" x14ac:dyDescent="0.25">
      <c r="A188" s="195"/>
      <c r="B188" s="198"/>
      <c r="C188" s="80"/>
      <c r="D188" s="81" t="s">
        <v>452</v>
      </c>
      <c r="E188" s="82" t="s">
        <v>445</v>
      </c>
      <c r="F188" s="83" t="s">
        <v>33</v>
      </c>
      <c r="G188" s="84">
        <f>G184*1.5</f>
        <v>305789.55000000005</v>
      </c>
      <c r="H188" s="271" t="s">
        <v>453</v>
      </c>
      <c r="I188" s="219"/>
      <c r="J188" s="272"/>
      <c r="K188" s="54" t="s">
        <v>341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20" customHeight="1" x14ac:dyDescent="0.25">
      <c r="A189" s="196"/>
      <c r="B189" s="199"/>
      <c r="C189" s="80"/>
      <c r="D189" s="81" t="s">
        <v>454</v>
      </c>
      <c r="E189" s="82" t="s">
        <v>445</v>
      </c>
      <c r="F189" s="83" t="s">
        <v>40</v>
      </c>
      <c r="G189" s="84">
        <f>G185*1.8</f>
        <v>484371.36000000004</v>
      </c>
      <c r="H189" s="271" t="s">
        <v>455</v>
      </c>
      <c r="I189" s="219"/>
      <c r="J189" s="272"/>
      <c r="K189" s="85" t="s">
        <v>344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20" customHeight="1" x14ac:dyDescent="0.25">
      <c r="A190" s="194">
        <v>33</v>
      </c>
      <c r="B190" s="197" t="s">
        <v>456</v>
      </c>
      <c r="C190" s="214"/>
      <c r="D190" s="31" t="s">
        <v>457</v>
      </c>
      <c r="E190" s="32" t="s">
        <v>458</v>
      </c>
      <c r="F190" s="33" t="s">
        <v>13</v>
      </c>
      <c r="G190" s="34">
        <v>219798.7</v>
      </c>
      <c r="H190" s="270" t="s">
        <v>405</v>
      </c>
      <c r="I190" s="222"/>
      <c r="J190" s="204"/>
      <c r="K190" s="78" t="s">
        <v>46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20" customHeight="1" x14ac:dyDescent="0.25">
      <c r="A191" s="195"/>
      <c r="B191" s="199"/>
      <c r="C191" s="202"/>
      <c r="D191" s="19" t="s">
        <v>459</v>
      </c>
      <c r="E191" s="20" t="s">
        <v>458</v>
      </c>
      <c r="F191" s="21" t="s">
        <v>19</v>
      </c>
      <c r="G191" s="22">
        <v>290136</v>
      </c>
      <c r="H191" s="269" t="s">
        <v>405</v>
      </c>
      <c r="I191" s="229"/>
      <c r="J191" s="230"/>
      <c r="K191" s="79" t="s">
        <v>46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20" customHeight="1" x14ac:dyDescent="0.25">
      <c r="A192" s="195"/>
      <c r="B192" s="197" t="s">
        <v>460</v>
      </c>
      <c r="C192" s="38"/>
      <c r="D192" s="31" t="s">
        <v>461</v>
      </c>
      <c r="E192" s="32" t="s">
        <v>458</v>
      </c>
      <c r="F192" s="33" t="s">
        <v>22</v>
      </c>
      <c r="G192" s="34">
        <f t="shared" ref="G192:G193" si="40">G190*1.3</f>
        <v>285738.31</v>
      </c>
      <c r="H192" s="240" t="s">
        <v>462</v>
      </c>
      <c r="I192" s="224"/>
      <c r="J192" s="241"/>
      <c r="K192" s="72" t="s">
        <v>336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20" customHeight="1" x14ac:dyDescent="0.25">
      <c r="A193" s="195"/>
      <c r="B193" s="198"/>
      <c r="C193" s="40"/>
      <c r="D193" s="19" t="s">
        <v>463</v>
      </c>
      <c r="E193" s="20" t="s">
        <v>458</v>
      </c>
      <c r="F193" s="21" t="s">
        <v>30</v>
      </c>
      <c r="G193" s="22">
        <f t="shared" si="40"/>
        <v>377176.8</v>
      </c>
      <c r="H193" s="239" t="s">
        <v>464</v>
      </c>
      <c r="I193" s="229"/>
      <c r="J193" s="230"/>
      <c r="K193" s="23" t="s">
        <v>336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27.5" customHeight="1" x14ac:dyDescent="0.25">
      <c r="A194" s="195"/>
      <c r="B194" s="198"/>
      <c r="C194" s="38"/>
      <c r="D194" s="31" t="s">
        <v>465</v>
      </c>
      <c r="E194" s="32" t="s">
        <v>458</v>
      </c>
      <c r="F194" s="33" t="s">
        <v>33</v>
      </c>
      <c r="G194" s="34">
        <f>G190*1.5</f>
        <v>329698.05000000005</v>
      </c>
      <c r="H194" s="240" t="s">
        <v>466</v>
      </c>
      <c r="I194" s="224"/>
      <c r="J194" s="241"/>
      <c r="K194" s="72" t="s">
        <v>341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27.5" customHeight="1" x14ac:dyDescent="0.25">
      <c r="A195" s="196"/>
      <c r="B195" s="199"/>
      <c r="C195" s="40"/>
      <c r="D195" s="19" t="s">
        <v>467</v>
      </c>
      <c r="E195" s="20" t="s">
        <v>458</v>
      </c>
      <c r="F195" s="21" t="s">
        <v>40</v>
      </c>
      <c r="G195" s="22">
        <f>G191*1.8</f>
        <v>522244.8</v>
      </c>
      <c r="H195" s="239" t="s">
        <v>468</v>
      </c>
      <c r="I195" s="229"/>
      <c r="J195" s="230"/>
      <c r="K195" s="23" t="s">
        <v>344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20" customHeight="1" x14ac:dyDescent="0.25">
      <c r="A196" s="194">
        <v>34</v>
      </c>
      <c r="B196" s="197" t="s">
        <v>469</v>
      </c>
      <c r="C196" s="214"/>
      <c r="D196" s="41" t="s">
        <v>470</v>
      </c>
      <c r="E196" s="32" t="s">
        <v>471</v>
      </c>
      <c r="F196" s="33" t="s">
        <v>13</v>
      </c>
      <c r="G196" s="34">
        <v>235869.7</v>
      </c>
      <c r="H196" s="270" t="s">
        <v>405</v>
      </c>
      <c r="I196" s="222"/>
      <c r="J196" s="204"/>
      <c r="K196" s="78" t="s">
        <v>46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20" customHeight="1" x14ac:dyDescent="0.25">
      <c r="A197" s="195"/>
      <c r="B197" s="199"/>
      <c r="C197" s="202"/>
      <c r="D197" s="19" t="s">
        <v>472</v>
      </c>
      <c r="E197" s="20" t="s">
        <v>471</v>
      </c>
      <c r="F197" s="21" t="s">
        <v>19</v>
      </c>
      <c r="G197" s="22">
        <v>310816.8</v>
      </c>
      <c r="H197" s="269" t="s">
        <v>405</v>
      </c>
      <c r="I197" s="229"/>
      <c r="J197" s="230"/>
      <c r="K197" s="79" t="s">
        <v>46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20" customHeight="1" x14ac:dyDescent="0.25">
      <c r="A198" s="195"/>
      <c r="B198" s="197" t="s">
        <v>473</v>
      </c>
      <c r="C198" s="214"/>
      <c r="D198" s="31" t="s">
        <v>474</v>
      </c>
      <c r="E198" s="32" t="s">
        <v>471</v>
      </c>
      <c r="F198" s="33" t="s">
        <v>22</v>
      </c>
      <c r="G198" s="34">
        <f t="shared" ref="G198:G199" si="41">G196*1.3</f>
        <v>306630.61000000004</v>
      </c>
      <c r="H198" s="240" t="s">
        <v>475</v>
      </c>
      <c r="I198" s="224"/>
      <c r="J198" s="241"/>
      <c r="K198" s="72" t="s">
        <v>336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20" customHeight="1" x14ac:dyDescent="0.25">
      <c r="A199" s="195"/>
      <c r="B199" s="198"/>
      <c r="C199" s="202"/>
      <c r="D199" s="19" t="s">
        <v>476</v>
      </c>
      <c r="E199" s="20" t="s">
        <v>471</v>
      </c>
      <c r="F199" s="21" t="s">
        <v>30</v>
      </c>
      <c r="G199" s="22">
        <f t="shared" si="41"/>
        <v>404061.84</v>
      </c>
      <c r="H199" s="239" t="s">
        <v>477</v>
      </c>
      <c r="I199" s="229"/>
      <c r="J199" s="230"/>
      <c r="K199" s="23" t="s">
        <v>336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30.5" customHeight="1" x14ac:dyDescent="0.25">
      <c r="A200" s="195"/>
      <c r="B200" s="198"/>
      <c r="C200" s="214"/>
      <c r="D200" s="31" t="s">
        <v>478</v>
      </c>
      <c r="E200" s="32" t="s">
        <v>471</v>
      </c>
      <c r="F200" s="33" t="s">
        <v>33</v>
      </c>
      <c r="G200" s="34">
        <f>G196*1.5</f>
        <v>353804.55000000005</v>
      </c>
      <c r="H200" s="240" t="s">
        <v>479</v>
      </c>
      <c r="I200" s="224"/>
      <c r="J200" s="241"/>
      <c r="K200" s="72" t="s">
        <v>341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29" customHeight="1" x14ac:dyDescent="0.25">
      <c r="A201" s="196"/>
      <c r="B201" s="199"/>
      <c r="C201" s="202"/>
      <c r="D201" s="19" t="s">
        <v>480</v>
      </c>
      <c r="E201" s="20" t="s">
        <v>471</v>
      </c>
      <c r="F201" s="21" t="s">
        <v>40</v>
      </c>
      <c r="G201" s="22">
        <f>G197*1.8</f>
        <v>559470.24</v>
      </c>
      <c r="H201" s="239" t="s">
        <v>481</v>
      </c>
      <c r="I201" s="229"/>
      <c r="J201" s="230"/>
      <c r="K201" s="23" t="s">
        <v>344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229.5" customHeight="1" x14ac:dyDescent="0.25">
      <c r="A202" s="194">
        <v>36</v>
      </c>
      <c r="B202" s="86" t="s">
        <v>482</v>
      </c>
      <c r="C202" s="51"/>
      <c r="D202" s="87" t="s">
        <v>483</v>
      </c>
      <c r="E202" s="52" t="s">
        <v>484</v>
      </c>
      <c r="F202" s="52" t="s">
        <v>19</v>
      </c>
      <c r="G202" s="88">
        <v>311384.40000000002</v>
      </c>
      <c r="H202" s="249" t="s">
        <v>405</v>
      </c>
      <c r="I202" s="234"/>
      <c r="J202" s="235"/>
      <c r="K202" s="54" t="s">
        <v>286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229.5" customHeight="1" x14ac:dyDescent="0.25">
      <c r="A203" s="195"/>
      <c r="B203" s="197" t="s">
        <v>485</v>
      </c>
      <c r="C203" s="51"/>
      <c r="D203" s="87" t="s">
        <v>486</v>
      </c>
      <c r="E203" s="52" t="s">
        <v>484</v>
      </c>
      <c r="F203" s="52" t="s">
        <v>30</v>
      </c>
      <c r="G203" s="88">
        <f>G202*1.3</f>
        <v>404799.72000000003</v>
      </c>
      <c r="H203" s="249" t="s">
        <v>487</v>
      </c>
      <c r="I203" s="234"/>
      <c r="J203" s="235"/>
      <c r="K203" s="54" t="s">
        <v>488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229.5" customHeight="1" x14ac:dyDescent="0.25">
      <c r="A204" s="196"/>
      <c r="B204" s="199"/>
      <c r="C204" s="89"/>
      <c r="D204" s="81" t="s">
        <v>489</v>
      </c>
      <c r="E204" s="83" t="s">
        <v>484</v>
      </c>
      <c r="F204" s="83" t="s">
        <v>40</v>
      </c>
      <c r="G204" s="84">
        <f>G202*1.8</f>
        <v>560491.92000000004</v>
      </c>
      <c r="H204" s="271" t="s">
        <v>490</v>
      </c>
      <c r="I204" s="219"/>
      <c r="J204" s="272"/>
      <c r="K204" s="54" t="s">
        <v>291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208.5" customHeight="1" x14ac:dyDescent="0.25">
      <c r="A205" s="299">
        <v>38</v>
      </c>
      <c r="B205" s="90" t="s">
        <v>491</v>
      </c>
      <c r="C205" s="68"/>
      <c r="D205" s="19" t="s">
        <v>492</v>
      </c>
      <c r="E205" s="21" t="s">
        <v>493</v>
      </c>
      <c r="F205" s="21" t="s">
        <v>284</v>
      </c>
      <c r="G205" s="22">
        <v>367980.79999999999</v>
      </c>
      <c r="H205" s="239" t="s">
        <v>376</v>
      </c>
      <c r="I205" s="229"/>
      <c r="J205" s="230"/>
      <c r="K205" s="70" t="s">
        <v>286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09.5" customHeight="1" x14ac:dyDescent="0.25">
      <c r="A206" s="195"/>
      <c r="B206" s="287" t="s">
        <v>494</v>
      </c>
      <c r="C206" s="212"/>
      <c r="D206" s="19" t="s">
        <v>495</v>
      </c>
      <c r="E206" s="21" t="s">
        <v>493</v>
      </c>
      <c r="F206" s="21" t="s">
        <v>289</v>
      </c>
      <c r="G206" s="22">
        <f>G205*1.3</f>
        <v>478375.04</v>
      </c>
      <c r="H206" s="239" t="s">
        <v>496</v>
      </c>
      <c r="I206" s="229"/>
      <c r="J206" s="230"/>
      <c r="K206" s="23" t="s">
        <v>291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17" customHeight="1" x14ac:dyDescent="0.25">
      <c r="A207" s="196"/>
      <c r="B207" s="199"/>
      <c r="C207" s="213"/>
      <c r="D207" s="19" t="s">
        <v>497</v>
      </c>
      <c r="E207" s="21" t="s">
        <v>493</v>
      </c>
      <c r="F207" s="21" t="s">
        <v>293</v>
      </c>
      <c r="G207" s="22">
        <f>G205*1.8</f>
        <v>662365.43999999994</v>
      </c>
      <c r="H207" s="239" t="s">
        <v>498</v>
      </c>
      <c r="I207" s="229"/>
      <c r="J207" s="230"/>
      <c r="K207" s="71" t="s">
        <v>291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20" customHeight="1" x14ac:dyDescent="0.25">
      <c r="A208" s="194">
        <v>41</v>
      </c>
      <c r="B208" s="197" t="s">
        <v>499</v>
      </c>
      <c r="C208" s="254"/>
      <c r="D208" s="9" t="s">
        <v>500</v>
      </c>
      <c r="E208" s="11" t="s">
        <v>501</v>
      </c>
      <c r="F208" s="11" t="s">
        <v>13</v>
      </c>
      <c r="G208" s="12">
        <v>1047240.7</v>
      </c>
      <c r="H208" s="250" t="s">
        <v>502</v>
      </c>
      <c r="I208" s="244"/>
      <c r="J208" s="245"/>
      <c r="K208" s="91" t="s">
        <v>503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20" customHeight="1" x14ac:dyDescent="0.25">
      <c r="A209" s="195"/>
      <c r="B209" s="199"/>
      <c r="C209" s="213"/>
      <c r="D209" s="19" t="s">
        <v>504</v>
      </c>
      <c r="E209" s="21" t="s">
        <v>501</v>
      </c>
      <c r="F209" s="21" t="s">
        <v>17</v>
      </c>
      <c r="G209" s="22">
        <v>1047240.7</v>
      </c>
      <c r="H209" s="239" t="s">
        <v>502</v>
      </c>
      <c r="I209" s="229"/>
      <c r="J209" s="230"/>
      <c r="K209" s="70" t="s">
        <v>503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78" customHeight="1" x14ac:dyDescent="0.25">
      <c r="A210" s="195"/>
      <c r="B210" s="197" t="s">
        <v>505</v>
      </c>
      <c r="C210" s="254"/>
      <c r="D210" s="9" t="s">
        <v>506</v>
      </c>
      <c r="E210" s="11" t="s">
        <v>501</v>
      </c>
      <c r="F210" s="11" t="s">
        <v>22</v>
      </c>
      <c r="G210" s="12">
        <f t="shared" ref="G210:G211" si="42">G208*1.3</f>
        <v>1361412.91</v>
      </c>
      <c r="H210" s="250" t="s">
        <v>507</v>
      </c>
      <c r="I210" s="244"/>
      <c r="J210" s="245"/>
      <c r="K210" s="13" t="s">
        <v>508</v>
      </c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78" customHeight="1" x14ac:dyDescent="0.25">
      <c r="A211" s="195"/>
      <c r="B211" s="198"/>
      <c r="C211" s="201"/>
      <c r="D211" s="19" t="s">
        <v>509</v>
      </c>
      <c r="E211" s="21" t="s">
        <v>501</v>
      </c>
      <c r="F211" s="21" t="s">
        <v>510</v>
      </c>
      <c r="G211" s="22">
        <f t="shared" si="42"/>
        <v>1361412.91</v>
      </c>
      <c r="H211" s="239" t="s">
        <v>511</v>
      </c>
      <c r="I211" s="229"/>
      <c r="J211" s="230"/>
      <c r="K211" s="23" t="s">
        <v>512</v>
      </c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78" customHeight="1" x14ac:dyDescent="0.25">
      <c r="A212" s="195"/>
      <c r="B212" s="198"/>
      <c r="C212" s="201"/>
      <c r="D212" s="31" t="s">
        <v>513</v>
      </c>
      <c r="E212" s="33" t="s">
        <v>501</v>
      </c>
      <c r="F212" s="33" t="s">
        <v>33</v>
      </c>
      <c r="G212" s="34">
        <f t="shared" ref="G212:G213" si="43">G208*1.5</f>
        <v>1570861.0499999998</v>
      </c>
      <c r="H212" s="240" t="s">
        <v>514</v>
      </c>
      <c r="I212" s="224"/>
      <c r="J212" s="241"/>
      <c r="K212" s="72" t="s">
        <v>515</v>
      </c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96" customHeight="1" x14ac:dyDescent="0.25">
      <c r="A213" s="196"/>
      <c r="B213" s="199"/>
      <c r="C213" s="213"/>
      <c r="D213" s="19" t="s">
        <v>516</v>
      </c>
      <c r="E213" s="21" t="s">
        <v>501</v>
      </c>
      <c r="F213" s="21" t="s">
        <v>517</v>
      </c>
      <c r="G213" s="22">
        <f t="shared" si="43"/>
        <v>1570861.0499999998</v>
      </c>
      <c r="H213" s="239" t="s">
        <v>518</v>
      </c>
      <c r="I213" s="229"/>
      <c r="J213" s="230"/>
      <c r="K213" s="92" t="s">
        <v>519</v>
      </c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20" customHeight="1" x14ac:dyDescent="0.25">
      <c r="A214" s="301">
        <v>42</v>
      </c>
      <c r="B214" s="294" t="s">
        <v>520</v>
      </c>
      <c r="C214" s="212"/>
      <c r="D214" s="41" t="s">
        <v>521</v>
      </c>
      <c r="E214" s="33" t="s">
        <v>522</v>
      </c>
      <c r="F214" s="33" t="s">
        <v>13</v>
      </c>
      <c r="G214" s="42">
        <v>192363.6</v>
      </c>
      <c r="H214" s="240" t="s">
        <v>405</v>
      </c>
      <c r="I214" s="224"/>
      <c r="J214" s="241"/>
      <c r="K214" s="72" t="s">
        <v>46</v>
      </c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  <c r="AA214" s="43"/>
      <c r="AB214" s="43"/>
      <c r="AC214" s="43"/>
      <c r="AD214" s="43"/>
      <c r="AE214" s="43"/>
    </row>
    <row r="215" spans="1:31" ht="120" customHeight="1" x14ac:dyDescent="0.25">
      <c r="A215" s="195"/>
      <c r="B215" s="211"/>
      <c r="C215" s="202"/>
      <c r="D215" s="44" t="s">
        <v>523</v>
      </c>
      <c r="E215" s="21" t="s">
        <v>522</v>
      </c>
      <c r="F215" s="21" t="s">
        <v>19</v>
      </c>
      <c r="G215" s="69">
        <v>269733.59999999998</v>
      </c>
      <c r="H215" s="239" t="s">
        <v>405</v>
      </c>
      <c r="I215" s="229"/>
      <c r="J215" s="230"/>
      <c r="K215" s="23" t="s">
        <v>46</v>
      </c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3"/>
      <c r="AB215" s="43"/>
      <c r="AC215" s="43"/>
      <c r="AD215" s="43"/>
      <c r="AE215" s="43"/>
    </row>
    <row r="216" spans="1:31" ht="120" customHeight="1" x14ac:dyDescent="0.25">
      <c r="A216" s="195"/>
      <c r="B216" s="294" t="s">
        <v>524</v>
      </c>
      <c r="C216" s="77"/>
      <c r="D216" s="41" t="s">
        <v>525</v>
      </c>
      <c r="E216" s="33" t="s">
        <v>522</v>
      </c>
      <c r="F216" s="33" t="s">
        <v>22</v>
      </c>
      <c r="G216" s="42">
        <f t="shared" ref="G216:G217" si="44">G214*1.3</f>
        <v>250072.68000000002</v>
      </c>
      <c r="H216" s="240" t="s">
        <v>526</v>
      </c>
      <c r="I216" s="224"/>
      <c r="J216" s="241"/>
      <c r="K216" s="72" t="s">
        <v>336</v>
      </c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  <c r="AA216" s="43"/>
      <c r="AB216" s="43"/>
      <c r="AC216" s="43"/>
      <c r="AD216" s="43"/>
      <c r="AE216" s="43"/>
    </row>
    <row r="217" spans="1:31" ht="120" customHeight="1" x14ac:dyDescent="0.25">
      <c r="A217" s="195"/>
      <c r="B217" s="302"/>
      <c r="C217" s="68"/>
      <c r="D217" s="44" t="s">
        <v>527</v>
      </c>
      <c r="E217" s="21" t="s">
        <v>522</v>
      </c>
      <c r="F217" s="21" t="s">
        <v>30</v>
      </c>
      <c r="G217" s="69">
        <f t="shared" si="44"/>
        <v>350653.68</v>
      </c>
      <c r="H217" s="239" t="s">
        <v>528</v>
      </c>
      <c r="I217" s="229"/>
      <c r="J217" s="230"/>
      <c r="K217" s="23" t="s">
        <v>336</v>
      </c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  <c r="AC217" s="43"/>
      <c r="AD217" s="43"/>
      <c r="AE217" s="43"/>
    </row>
    <row r="218" spans="1:31" ht="132.75" customHeight="1" x14ac:dyDescent="0.25">
      <c r="A218" s="195"/>
      <c r="B218" s="302"/>
      <c r="C218" s="89"/>
      <c r="D218" s="93" t="s">
        <v>529</v>
      </c>
      <c r="E218" s="83" t="s">
        <v>522</v>
      </c>
      <c r="F218" s="83" t="s">
        <v>33</v>
      </c>
      <c r="G218" s="94">
        <f>G214*1.5</f>
        <v>288545.40000000002</v>
      </c>
      <c r="H218" s="271" t="s">
        <v>530</v>
      </c>
      <c r="I218" s="219"/>
      <c r="J218" s="272"/>
      <c r="K218" s="54" t="s">
        <v>341</v>
      </c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  <c r="AE218" s="43"/>
    </row>
    <row r="219" spans="1:31" ht="120" customHeight="1" x14ac:dyDescent="0.25">
      <c r="A219" s="196"/>
      <c r="B219" s="211"/>
      <c r="C219" s="89"/>
      <c r="D219" s="93" t="s">
        <v>531</v>
      </c>
      <c r="E219" s="83" t="s">
        <v>522</v>
      </c>
      <c r="F219" s="83" t="s">
        <v>40</v>
      </c>
      <c r="G219" s="94">
        <f>G215*1.8</f>
        <v>485520.48</v>
      </c>
      <c r="H219" s="271" t="s">
        <v>532</v>
      </c>
      <c r="I219" s="219"/>
      <c r="J219" s="272"/>
      <c r="K219" s="85" t="s">
        <v>344</v>
      </c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43"/>
      <c r="AD219" s="43"/>
      <c r="AE219" s="43"/>
    </row>
    <row r="220" spans="1:31" ht="79.5" customHeight="1" x14ac:dyDescent="0.25">
      <c r="A220" s="273" t="s">
        <v>533</v>
      </c>
      <c r="B220" s="274"/>
      <c r="C220" s="274"/>
      <c r="D220" s="274"/>
      <c r="E220" s="274"/>
      <c r="F220" s="274"/>
      <c r="G220" s="274"/>
      <c r="H220" s="274"/>
      <c r="I220" s="274"/>
      <c r="J220" s="274"/>
      <c r="K220" s="275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38.75" customHeight="1" x14ac:dyDescent="0.25">
      <c r="A221" s="288">
        <v>43</v>
      </c>
      <c r="B221" s="300" t="s">
        <v>534</v>
      </c>
      <c r="C221" s="95"/>
      <c r="D221" s="14" t="s">
        <v>535</v>
      </c>
      <c r="E221" s="15" t="s">
        <v>458</v>
      </c>
      <c r="F221" s="16" t="s">
        <v>536</v>
      </c>
      <c r="G221" s="17">
        <v>182846.4</v>
      </c>
      <c r="H221" s="276" t="s">
        <v>537</v>
      </c>
      <c r="I221" s="216"/>
      <c r="J221" s="206"/>
      <c r="K221" s="96" t="s">
        <v>286</v>
      </c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67.25" customHeight="1" x14ac:dyDescent="0.25">
      <c r="A222" s="196"/>
      <c r="B222" s="297"/>
      <c r="C222" s="97"/>
      <c r="D222" s="19" t="s">
        <v>538</v>
      </c>
      <c r="E222" s="20" t="s">
        <v>458</v>
      </c>
      <c r="F222" s="21" t="s">
        <v>539</v>
      </c>
      <c r="G222" s="22">
        <v>257385.60000000001</v>
      </c>
      <c r="H222" s="242" t="s">
        <v>537</v>
      </c>
      <c r="I222" s="229"/>
      <c r="J222" s="230"/>
      <c r="K222" s="70" t="s">
        <v>286</v>
      </c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75" customHeight="1" x14ac:dyDescent="0.25">
      <c r="A223" s="288">
        <v>44</v>
      </c>
      <c r="B223" s="294" t="s">
        <v>540</v>
      </c>
      <c r="C223" s="260"/>
      <c r="D223" s="9" t="s">
        <v>541</v>
      </c>
      <c r="E223" s="10" t="s">
        <v>458</v>
      </c>
      <c r="F223" s="11" t="s">
        <v>22</v>
      </c>
      <c r="G223" s="12">
        <f t="shared" ref="G223:G224" si="45">G221*1.3</f>
        <v>237700.32</v>
      </c>
      <c r="H223" s="243" t="s">
        <v>542</v>
      </c>
      <c r="I223" s="244"/>
      <c r="J223" s="245"/>
      <c r="K223" s="13" t="s">
        <v>543</v>
      </c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75" customHeight="1" x14ac:dyDescent="0.25">
      <c r="A224" s="195"/>
      <c r="B224" s="302"/>
      <c r="C224" s="201"/>
      <c r="D224" s="19" t="s">
        <v>544</v>
      </c>
      <c r="E224" s="20" t="s">
        <v>458</v>
      </c>
      <c r="F224" s="21" t="s">
        <v>289</v>
      </c>
      <c r="G224" s="22">
        <f t="shared" si="45"/>
        <v>334601.28000000003</v>
      </c>
      <c r="H224" s="242" t="s">
        <v>545</v>
      </c>
      <c r="I224" s="229"/>
      <c r="J224" s="230"/>
      <c r="K224" s="23" t="s">
        <v>546</v>
      </c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75" customHeight="1" x14ac:dyDescent="0.25">
      <c r="A225" s="195"/>
      <c r="B225" s="302"/>
      <c r="C225" s="201"/>
      <c r="D225" s="31" t="s">
        <v>547</v>
      </c>
      <c r="E225" s="32" t="s">
        <v>458</v>
      </c>
      <c r="F225" s="33" t="s">
        <v>33</v>
      </c>
      <c r="G225" s="34">
        <f>G221*1.5</f>
        <v>274269.59999999998</v>
      </c>
      <c r="H225" s="246" t="s">
        <v>548</v>
      </c>
      <c r="I225" s="222"/>
      <c r="J225" s="204"/>
      <c r="K225" s="72" t="s">
        <v>549</v>
      </c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99" customHeight="1" x14ac:dyDescent="0.25">
      <c r="A226" s="196"/>
      <c r="B226" s="211"/>
      <c r="C226" s="213"/>
      <c r="D226" s="19" t="s">
        <v>550</v>
      </c>
      <c r="E226" s="20" t="s">
        <v>458</v>
      </c>
      <c r="F226" s="21" t="s">
        <v>293</v>
      </c>
      <c r="G226" s="22">
        <f>G222*1.8</f>
        <v>463294.08</v>
      </c>
      <c r="H226" s="242" t="s">
        <v>548</v>
      </c>
      <c r="I226" s="229"/>
      <c r="J226" s="230"/>
      <c r="K226" s="23" t="s">
        <v>551</v>
      </c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20" customHeight="1" x14ac:dyDescent="0.25">
      <c r="A227" s="284">
        <v>40</v>
      </c>
      <c r="B227" s="303" t="s">
        <v>552</v>
      </c>
      <c r="C227" s="95"/>
      <c r="D227" s="14" t="s">
        <v>553</v>
      </c>
      <c r="E227" s="15" t="s">
        <v>554</v>
      </c>
      <c r="F227" s="16" t="s">
        <v>13</v>
      </c>
      <c r="G227" s="17">
        <v>208004.5</v>
      </c>
      <c r="H227" s="276" t="s">
        <v>555</v>
      </c>
      <c r="I227" s="216"/>
      <c r="J227" s="206"/>
      <c r="K227" s="96" t="s">
        <v>556</v>
      </c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20" customHeight="1" x14ac:dyDescent="0.25">
      <c r="A228" s="195"/>
      <c r="B228" s="297"/>
      <c r="C228" s="97"/>
      <c r="D228" s="19" t="s">
        <v>557</v>
      </c>
      <c r="E228" s="20" t="s">
        <v>554</v>
      </c>
      <c r="F228" s="21" t="s">
        <v>17</v>
      </c>
      <c r="G228" s="22">
        <v>225337.9</v>
      </c>
      <c r="H228" s="242" t="s">
        <v>555</v>
      </c>
      <c r="I228" s="229"/>
      <c r="J228" s="230"/>
      <c r="K228" s="70" t="s">
        <v>558</v>
      </c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20" customHeight="1" x14ac:dyDescent="0.25">
      <c r="A229" s="195"/>
      <c r="B229" s="197" t="s">
        <v>559</v>
      </c>
      <c r="C229" s="260"/>
      <c r="D229" s="9" t="s">
        <v>560</v>
      </c>
      <c r="E229" s="10" t="s">
        <v>554</v>
      </c>
      <c r="F229" s="11" t="s">
        <v>22</v>
      </c>
      <c r="G229" s="12">
        <f t="shared" ref="G229:G230" si="46">G227*1.3</f>
        <v>270405.85000000003</v>
      </c>
      <c r="H229" s="243" t="s">
        <v>561</v>
      </c>
      <c r="I229" s="244"/>
      <c r="J229" s="245"/>
      <c r="K229" s="13" t="s">
        <v>508</v>
      </c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75" customHeight="1" x14ac:dyDescent="0.25">
      <c r="A230" s="195"/>
      <c r="B230" s="198"/>
      <c r="C230" s="201"/>
      <c r="D230" s="19" t="s">
        <v>562</v>
      </c>
      <c r="E230" s="20" t="s">
        <v>554</v>
      </c>
      <c r="F230" s="21" t="s">
        <v>510</v>
      </c>
      <c r="G230" s="22">
        <f t="shared" si="46"/>
        <v>292939.27</v>
      </c>
      <c r="H230" s="242" t="s">
        <v>563</v>
      </c>
      <c r="I230" s="229"/>
      <c r="J230" s="230"/>
      <c r="K230" s="23" t="s">
        <v>512</v>
      </c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75" customHeight="1" x14ac:dyDescent="0.25">
      <c r="A231" s="195"/>
      <c r="B231" s="198"/>
      <c r="C231" s="201"/>
      <c r="D231" s="31" t="s">
        <v>564</v>
      </c>
      <c r="E231" s="32" t="s">
        <v>554</v>
      </c>
      <c r="F231" s="33" t="s">
        <v>33</v>
      </c>
      <c r="G231" s="34">
        <f t="shared" ref="G231:G232" si="47">G227*1.5</f>
        <v>312006.75</v>
      </c>
      <c r="H231" s="246" t="s">
        <v>565</v>
      </c>
      <c r="I231" s="222"/>
      <c r="J231" s="204"/>
      <c r="K231" s="72" t="s">
        <v>515</v>
      </c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75" customHeight="1" x14ac:dyDescent="0.25">
      <c r="A232" s="196"/>
      <c r="B232" s="199"/>
      <c r="C232" s="213"/>
      <c r="D232" s="19" t="s">
        <v>566</v>
      </c>
      <c r="E232" s="20" t="s">
        <v>554</v>
      </c>
      <c r="F232" s="21" t="s">
        <v>567</v>
      </c>
      <c r="G232" s="22">
        <f t="shared" si="47"/>
        <v>338006.85</v>
      </c>
      <c r="H232" s="242" t="s">
        <v>568</v>
      </c>
      <c r="I232" s="229"/>
      <c r="J232" s="230"/>
      <c r="K232" s="92" t="s">
        <v>569</v>
      </c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99" customHeight="1" x14ac:dyDescent="0.25">
      <c r="A233" s="284">
        <v>41</v>
      </c>
      <c r="B233" s="197" t="s">
        <v>570</v>
      </c>
      <c r="C233" s="98"/>
      <c r="D233" s="9" t="s">
        <v>571</v>
      </c>
      <c r="E233" s="10" t="s">
        <v>572</v>
      </c>
      <c r="F233" s="11" t="s">
        <v>13</v>
      </c>
      <c r="G233" s="12">
        <v>228724.1</v>
      </c>
      <c r="H233" s="243" t="s">
        <v>555</v>
      </c>
      <c r="I233" s="244"/>
      <c r="J233" s="245"/>
      <c r="K233" s="91" t="s">
        <v>558</v>
      </c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20" customHeight="1" x14ac:dyDescent="0.25">
      <c r="A234" s="195"/>
      <c r="B234" s="199"/>
      <c r="C234" s="97"/>
      <c r="D234" s="19" t="s">
        <v>573</v>
      </c>
      <c r="E234" s="20" t="s">
        <v>572</v>
      </c>
      <c r="F234" s="21" t="s">
        <v>17</v>
      </c>
      <c r="G234" s="22">
        <v>247850.9</v>
      </c>
      <c r="H234" s="242" t="s">
        <v>555</v>
      </c>
      <c r="I234" s="229"/>
      <c r="J234" s="230"/>
      <c r="K234" s="70" t="s">
        <v>558</v>
      </c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20" customHeight="1" x14ac:dyDescent="0.25">
      <c r="A235" s="195"/>
      <c r="B235" s="197" t="s">
        <v>574</v>
      </c>
      <c r="C235" s="260"/>
      <c r="D235" s="9" t="s">
        <v>575</v>
      </c>
      <c r="E235" s="10" t="s">
        <v>572</v>
      </c>
      <c r="F235" s="11" t="s">
        <v>22</v>
      </c>
      <c r="G235" s="12">
        <f t="shared" ref="G235:G236" si="48">G233*1.3</f>
        <v>297341.33</v>
      </c>
      <c r="H235" s="243" t="s">
        <v>576</v>
      </c>
      <c r="I235" s="244"/>
      <c r="J235" s="245"/>
      <c r="K235" s="13" t="s">
        <v>508</v>
      </c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69.75" customHeight="1" x14ac:dyDescent="0.25">
      <c r="A236" s="195"/>
      <c r="B236" s="198"/>
      <c r="C236" s="201"/>
      <c r="D236" s="19" t="s">
        <v>577</v>
      </c>
      <c r="E236" s="20" t="s">
        <v>572</v>
      </c>
      <c r="F236" s="21" t="s">
        <v>510</v>
      </c>
      <c r="G236" s="22">
        <f t="shared" si="48"/>
        <v>322206.17</v>
      </c>
      <c r="H236" s="242" t="s">
        <v>578</v>
      </c>
      <c r="I236" s="229"/>
      <c r="J236" s="230"/>
      <c r="K236" s="23" t="s">
        <v>512</v>
      </c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69.75" customHeight="1" x14ac:dyDescent="0.25">
      <c r="A237" s="195"/>
      <c r="B237" s="198"/>
      <c r="C237" s="201"/>
      <c r="D237" s="31" t="s">
        <v>579</v>
      </c>
      <c r="E237" s="32" t="s">
        <v>572</v>
      </c>
      <c r="F237" s="33" t="s">
        <v>33</v>
      </c>
      <c r="G237" s="34">
        <f t="shared" ref="G237:G238" si="49">G233*1.5</f>
        <v>343086.15</v>
      </c>
      <c r="H237" s="246" t="s">
        <v>580</v>
      </c>
      <c r="I237" s="222"/>
      <c r="J237" s="204"/>
      <c r="K237" s="72" t="s">
        <v>515</v>
      </c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03.5" customHeight="1" x14ac:dyDescent="0.25">
      <c r="A238" s="196"/>
      <c r="B238" s="199"/>
      <c r="C238" s="213"/>
      <c r="D238" s="19" t="s">
        <v>581</v>
      </c>
      <c r="E238" s="20" t="s">
        <v>572</v>
      </c>
      <c r="F238" s="21" t="s">
        <v>582</v>
      </c>
      <c r="G238" s="22">
        <f t="shared" si="49"/>
        <v>371776.35</v>
      </c>
      <c r="H238" s="242" t="s">
        <v>583</v>
      </c>
      <c r="I238" s="229"/>
      <c r="J238" s="230"/>
      <c r="K238" s="92" t="s">
        <v>584</v>
      </c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12.5" customHeight="1" x14ac:dyDescent="0.25">
      <c r="A239" s="99" t="s">
        <v>0</v>
      </c>
      <c r="B239" s="100" t="s">
        <v>1</v>
      </c>
      <c r="C239" s="101" t="s">
        <v>2</v>
      </c>
      <c r="D239" s="102" t="s">
        <v>3</v>
      </c>
      <c r="E239" s="103" t="s">
        <v>4</v>
      </c>
      <c r="F239" s="101" t="s">
        <v>5</v>
      </c>
      <c r="G239" s="104" t="s">
        <v>6</v>
      </c>
      <c r="H239" s="101" t="s">
        <v>7</v>
      </c>
      <c r="I239" s="101" t="s">
        <v>585</v>
      </c>
      <c r="J239" s="101" t="s">
        <v>586</v>
      </c>
      <c r="K239" s="105" t="s">
        <v>8</v>
      </c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95.25" customHeight="1" x14ac:dyDescent="0.25">
      <c r="A240" s="247" t="s">
        <v>587</v>
      </c>
      <c r="B240" s="224"/>
      <c r="C240" s="224"/>
      <c r="D240" s="224"/>
      <c r="E240" s="224"/>
      <c r="F240" s="224"/>
      <c r="G240" s="224"/>
      <c r="H240" s="224"/>
      <c r="I240" s="224"/>
      <c r="J240" s="224"/>
      <c r="K240" s="225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  <c r="AA240" s="43"/>
      <c r="AB240" s="43"/>
      <c r="AC240" s="43"/>
      <c r="AD240" s="43"/>
      <c r="AE240" s="43"/>
    </row>
    <row r="241" spans="1:31" ht="188.25" customHeight="1" x14ac:dyDescent="0.25">
      <c r="A241" s="289">
        <v>1</v>
      </c>
      <c r="B241" s="300" t="s">
        <v>588</v>
      </c>
      <c r="C241" s="212"/>
      <c r="D241" s="44" t="s">
        <v>589</v>
      </c>
      <c r="E241" s="21" t="s">
        <v>590</v>
      </c>
      <c r="F241" s="21" t="s">
        <v>19</v>
      </c>
      <c r="G241" s="69">
        <v>49000</v>
      </c>
      <c r="H241" s="106" t="s">
        <v>591</v>
      </c>
      <c r="I241" s="106" t="s">
        <v>592</v>
      </c>
      <c r="J241" s="106" t="s">
        <v>593</v>
      </c>
      <c r="K241" s="70" t="s">
        <v>594</v>
      </c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  <c r="AA241" s="43"/>
      <c r="AB241" s="43"/>
      <c r="AC241" s="43"/>
      <c r="AD241" s="43"/>
      <c r="AE241" s="43"/>
    </row>
    <row r="242" spans="1:31" ht="160.5" customHeight="1" x14ac:dyDescent="0.25">
      <c r="A242" s="195"/>
      <c r="B242" s="296"/>
      <c r="C242" s="201"/>
      <c r="D242" s="41" t="s">
        <v>595</v>
      </c>
      <c r="E242" s="33" t="s">
        <v>590</v>
      </c>
      <c r="F242" s="33" t="s">
        <v>30</v>
      </c>
      <c r="G242" s="42">
        <f>G241*1.3</f>
        <v>63700</v>
      </c>
      <c r="H242" s="107" t="s">
        <v>596</v>
      </c>
      <c r="I242" s="108" t="s">
        <v>592</v>
      </c>
      <c r="J242" s="108" t="s">
        <v>593</v>
      </c>
      <c r="K242" s="13" t="s">
        <v>597</v>
      </c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  <c r="AA242" s="43"/>
      <c r="AB242" s="43"/>
      <c r="AC242" s="43"/>
      <c r="AD242" s="43"/>
      <c r="AE242" s="43"/>
    </row>
    <row r="243" spans="1:31" ht="153" customHeight="1" x14ac:dyDescent="0.25">
      <c r="A243" s="290"/>
      <c r="B243" s="293"/>
      <c r="C243" s="213"/>
      <c r="D243" s="44" t="s">
        <v>598</v>
      </c>
      <c r="E243" s="21" t="s">
        <v>590</v>
      </c>
      <c r="F243" s="21" t="s">
        <v>40</v>
      </c>
      <c r="G243" s="69">
        <f>G241*1.8</f>
        <v>88200</v>
      </c>
      <c r="H243" s="106" t="s">
        <v>599</v>
      </c>
      <c r="I243" s="106" t="s">
        <v>592</v>
      </c>
      <c r="J243" s="109" t="s">
        <v>600</v>
      </c>
      <c r="K243" s="23" t="s">
        <v>597</v>
      </c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  <c r="AA243" s="43"/>
      <c r="AB243" s="43"/>
      <c r="AC243" s="43"/>
      <c r="AD243" s="43"/>
      <c r="AE243" s="43"/>
    </row>
    <row r="244" spans="1:31" ht="95.25" customHeight="1" x14ac:dyDescent="0.25">
      <c r="A244" s="247" t="s">
        <v>601</v>
      </c>
      <c r="B244" s="224"/>
      <c r="C244" s="224"/>
      <c r="D244" s="224"/>
      <c r="E244" s="224"/>
      <c r="F244" s="224"/>
      <c r="G244" s="224"/>
      <c r="H244" s="224"/>
      <c r="I244" s="224"/>
      <c r="J244" s="224"/>
      <c r="K244" s="225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  <c r="AA244" s="43"/>
      <c r="AB244" s="43"/>
      <c r="AC244" s="43"/>
      <c r="AD244" s="43"/>
      <c r="AE244" s="43"/>
    </row>
    <row r="245" spans="1:31" ht="77.25" customHeight="1" x14ac:dyDescent="0.25">
      <c r="A245" s="289">
        <v>2</v>
      </c>
      <c r="B245" s="300" t="s">
        <v>602</v>
      </c>
      <c r="C245" s="212"/>
      <c r="D245" s="44" t="s">
        <v>603</v>
      </c>
      <c r="E245" s="21" t="s">
        <v>604</v>
      </c>
      <c r="F245" s="21" t="s">
        <v>19</v>
      </c>
      <c r="G245" s="69">
        <v>101328</v>
      </c>
      <c r="H245" s="106" t="s">
        <v>605</v>
      </c>
      <c r="I245" s="106" t="s">
        <v>606</v>
      </c>
      <c r="J245" s="106" t="s">
        <v>607</v>
      </c>
      <c r="K245" s="70" t="s">
        <v>594</v>
      </c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  <c r="AA245" s="43"/>
      <c r="AB245" s="43"/>
      <c r="AC245" s="43"/>
      <c r="AD245" s="43"/>
      <c r="AE245" s="43"/>
    </row>
    <row r="246" spans="1:31" ht="77.25" customHeight="1" x14ac:dyDescent="0.25">
      <c r="A246" s="195"/>
      <c r="B246" s="296"/>
      <c r="C246" s="201"/>
      <c r="D246" s="41" t="s">
        <v>608</v>
      </c>
      <c r="E246" s="33" t="s">
        <v>604</v>
      </c>
      <c r="F246" s="33" t="s">
        <v>30</v>
      </c>
      <c r="G246" s="42">
        <f>G245*1.3</f>
        <v>131726.39999999999</v>
      </c>
      <c r="H246" s="107" t="s">
        <v>609</v>
      </c>
      <c r="I246" s="108" t="s">
        <v>606</v>
      </c>
      <c r="J246" s="108" t="s">
        <v>607</v>
      </c>
      <c r="K246" s="13" t="s">
        <v>597</v>
      </c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  <c r="AA246" s="43"/>
      <c r="AB246" s="43"/>
      <c r="AC246" s="43"/>
      <c r="AD246" s="43"/>
      <c r="AE246" s="43"/>
    </row>
    <row r="247" spans="1:31" ht="72" customHeight="1" x14ac:dyDescent="0.25">
      <c r="A247" s="290"/>
      <c r="B247" s="293"/>
      <c r="C247" s="213"/>
      <c r="D247" s="44" t="s">
        <v>610</v>
      </c>
      <c r="E247" s="21" t="s">
        <v>604</v>
      </c>
      <c r="F247" s="21" t="s">
        <v>40</v>
      </c>
      <c r="G247" s="69">
        <f>G245*1.8</f>
        <v>182390.39999999999</v>
      </c>
      <c r="H247" s="106" t="s">
        <v>611</v>
      </c>
      <c r="I247" s="106" t="s">
        <v>606</v>
      </c>
      <c r="J247" s="109" t="s">
        <v>607</v>
      </c>
      <c r="K247" s="23" t="s">
        <v>597</v>
      </c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  <c r="AA247" s="43"/>
      <c r="AB247" s="43"/>
      <c r="AC247" s="43"/>
      <c r="AD247" s="43"/>
      <c r="AE247" s="43"/>
    </row>
    <row r="248" spans="1:31" ht="87" customHeight="1" x14ac:dyDescent="0.25">
      <c r="A248" s="289">
        <v>3</v>
      </c>
      <c r="B248" s="210" t="s">
        <v>612</v>
      </c>
      <c r="C248" s="254"/>
      <c r="D248" s="44" t="s">
        <v>613</v>
      </c>
      <c r="E248" s="21" t="s">
        <v>614</v>
      </c>
      <c r="F248" s="21" t="s">
        <v>19</v>
      </c>
      <c r="G248" s="69">
        <v>231448.8</v>
      </c>
      <c r="H248" s="106" t="s">
        <v>615</v>
      </c>
      <c r="I248" s="106" t="s">
        <v>606</v>
      </c>
      <c r="J248" s="106" t="s">
        <v>607</v>
      </c>
      <c r="K248" s="70" t="s">
        <v>594</v>
      </c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  <c r="AA248" s="43"/>
      <c r="AB248" s="43"/>
      <c r="AC248" s="43"/>
      <c r="AD248" s="43"/>
      <c r="AE248" s="43"/>
    </row>
    <row r="249" spans="1:31" ht="182.25" customHeight="1" x14ac:dyDescent="0.25">
      <c r="A249" s="286"/>
      <c r="B249" s="304"/>
      <c r="C249" s="213"/>
      <c r="D249" s="44" t="s">
        <v>616</v>
      </c>
      <c r="E249" s="21" t="s">
        <v>614</v>
      </c>
      <c r="F249" s="21" t="s">
        <v>40</v>
      </c>
      <c r="G249" s="69">
        <f>G248*1.8</f>
        <v>416607.83999999997</v>
      </c>
      <c r="H249" s="106" t="s">
        <v>617</v>
      </c>
      <c r="I249" s="106" t="s">
        <v>606</v>
      </c>
      <c r="J249" s="109" t="s">
        <v>607</v>
      </c>
      <c r="K249" s="23" t="s">
        <v>597</v>
      </c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  <c r="AA249" s="43"/>
      <c r="AB249" s="43"/>
      <c r="AC249" s="43"/>
      <c r="AD249" s="43"/>
      <c r="AE249" s="43"/>
    </row>
    <row r="250" spans="1:31" ht="75" customHeight="1" x14ac:dyDescent="0.25">
      <c r="A250" s="248" t="s">
        <v>618</v>
      </c>
      <c r="B250" s="216"/>
      <c r="C250" s="216"/>
      <c r="D250" s="216"/>
      <c r="E250" s="216"/>
      <c r="F250" s="216"/>
      <c r="G250" s="216"/>
      <c r="H250" s="216"/>
      <c r="I250" s="216"/>
      <c r="J250" s="216"/>
      <c r="K250" s="217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51" customHeight="1" x14ac:dyDescent="0.25">
      <c r="A251" s="298">
        <v>4</v>
      </c>
      <c r="B251" s="287" t="s">
        <v>619</v>
      </c>
      <c r="C251" s="212"/>
      <c r="D251" s="14" t="s">
        <v>620</v>
      </c>
      <c r="E251" s="110" t="s">
        <v>621</v>
      </c>
      <c r="F251" s="16" t="s">
        <v>13</v>
      </c>
      <c r="G251" s="111">
        <v>26863.1</v>
      </c>
      <c r="H251" s="112" t="s">
        <v>622</v>
      </c>
      <c r="I251" s="112" t="s">
        <v>623</v>
      </c>
      <c r="J251" s="113" t="s">
        <v>624</v>
      </c>
      <c r="K251" s="96" t="s">
        <v>594</v>
      </c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120" customHeight="1" x14ac:dyDescent="0.25">
      <c r="A252" s="195"/>
      <c r="B252" s="199"/>
      <c r="C252" s="213"/>
      <c r="D252" s="19" t="s">
        <v>625</v>
      </c>
      <c r="E252" s="114" t="s">
        <v>621</v>
      </c>
      <c r="F252" s="21" t="s">
        <v>19</v>
      </c>
      <c r="G252" s="115">
        <v>29305.200000000001</v>
      </c>
      <c r="H252" s="106" t="s">
        <v>591</v>
      </c>
      <c r="I252" s="106" t="s">
        <v>623</v>
      </c>
      <c r="J252" s="106" t="s">
        <v>593</v>
      </c>
      <c r="K252" s="70" t="s">
        <v>594</v>
      </c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120" customHeight="1" x14ac:dyDescent="0.25">
      <c r="A253" s="195"/>
      <c r="B253" s="197" t="s">
        <v>626</v>
      </c>
      <c r="C253" s="254"/>
      <c r="D253" s="9" t="s">
        <v>627</v>
      </c>
      <c r="E253" s="116" t="s">
        <v>621</v>
      </c>
      <c r="F253" s="11" t="s">
        <v>22</v>
      </c>
      <c r="G253" s="12">
        <f t="shared" ref="G253:G254" si="50">G251*1.3</f>
        <v>34922.03</v>
      </c>
      <c r="H253" s="108" t="s">
        <v>628</v>
      </c>
      <c r="I253" s="108" t="s">
        <v>623</v>
      </c>
      <c r="J253" s="113" t="s">
        <v>624</v>
      </c>
      <c r="K253" s="72" t="s">
        <v>629</v>
      </c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69" customHeight="1" x14ac:dyDescent="0.25">
      <c r="A254" s="195"/>
      <c r="B254" s="198"/>
      <c r="C254" s="213"/>
      <c r="D254" s="19" t="s">
        <v>630</v>
      </c>
      <c r="E254" s="114" t="s">
        <v>621</v>
      </c>
      <c r="F254" s="21" t="s">
        <v>30</v>
      </c>
      <c r="G254" s="22">
        <f t="shared" si="50"/>
        <v>38096.76</v>
      </c>
      <c r="H254" s="106" t="s">
        <v>631</v>
      </c>
      <c r="I254" s="106" t="s">
        <v>623</v>
      </c>
      <c r="J254" s="106" t="s">
        <v>593</v>
      </c>
      <c r="K254" s="23" t="s">
        <v>597</v>
      </c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69" customHeight="1" x14ac:dyDescent="0.25">
      <c r="A255" s="195"/>
      <c r="B255" s="198"/>
      <c r="C255" s="212"/>
      <c r="D255" s="31" t="s">
        <v>632</v>
      </c>
      <c r="E255" s="117" t="s">
        <v>621</v>
      </c>
      <c r="F255" s="33" t="s">
        <v>33</v>
      </c>
      <c r="G255" s="34">
        <f>G251*1.5</f>
        <v>40294.649999999994</v>
      </c>
      <c r="H255" s="107" t="s">
        <v>633</v>
      </c>
      <c r="I255" s="107" t="s">
        <v>623</v>
      </c>
      <c r="J255" s="118" t="s">
        <v>634</v>
      </c>
      <c r="K255" s="72" t="s">
        <v>629</v>
      </c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69" customHeight="1" x14ac:dyDescent="0.25">
      <c r="A256" s="196"/>
      <c r="B256" s="199"/>
      <c r="C256" s="213"/>
      <c r="D256" s="19" t="s">
        <v>635</v>
      </c>
      <c r="E256" s="114" t="s">
        <v>621</v>
      </c>
      <c r="F256" s="21" t="s">
        <v>40</v>
      </c>
      <c r="G256" s="22">
        <f>G252*1.8</f>
        <v>52749.36</v>
      </c>
      <c r="H256" s="106" t="s">
        <v>636</v>
      </c>
      <c r="I256" s="106" t="s">
        <v>623</v>
      </c>
      <c r="J256" s="106" t="s">
        <v>600</v>
      </c>
      <c r="K256" s="23" t="s">
        <v>597</v>
      </c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69" customHeight="1" x14ac:dyDescent="0.25">
      <c r="A257" s="252" t="s">
        <v>637</v>
      </c>
      <c r="B257" s="244"/>
      <c r="C257" s="244"/>
      <c r="D257" s="244"/>
      <c r="E257" s="244"/>
      <c r="F257" s="244"/>
      <c r="G257" s="244"/>
      <c r="H257" s="244"/>
      <c r="I257" s="244"/>
      <c r="J257" s="244"/>
      <c r="K257" s="253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51" customHeight="1" x14ac:dyDescent="0.25">
      <c r="A258" s="298">
        <v>5</v>
      </c>
      <c r="B258" s="287" t="s">
        <v>638</v>
      </c>
      <c r="C258" s="305"/>
      <c r="D258" s="119" t="s">
        <v>639</v>
      </c>
      <c r="E258" s="16" t="s">
        <v>640</v>
      </c>
      <c r="F258" s="16" t="s">
        <v>13</v>
      </c>
      <c r="G258" s="76">
        <v>106888.1</v>
      </c>
      <c r="H258" s="112" t="s">
        <v>641</v>
      </c>
      <c r="I258" s="112" t="s">
        <v>642</v>
      </c>
      <c r="J258" s="120" t="s">
        <v>643</v>
      </c>
      <c r="K258" s="96" t="s">
        <v>15</v>
      </c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  <c r="AA258" s="43"/>
      <c r="AB258" s="43"/>
      <c r="AC258" s="43"/>
      <c r="AD258" s="43"/>
      <c r="AE258" s="43"/>
    </row>
    <row r="259" spans="1:31" ht="49.5" customHeight="1" x14ac:dyDescent="0.25">
      <c r="A259" s="195"/>
      <c r="B259" s="199"/>
      <c r="C259" s="201"/>
      <c r="D259" s="121" t="s">
        <v>644</v>
      </c>
      <c r="E259" s="21" t="s">
        <v>640</v>
      </c>
      <c r="F259" s="21" t="s">
        <v>19</v>
      </c>
      <c r="G259" s="22">
        <v>138066</v>
      </c>
      <c r="H259" s="106" t="s">
        <v>641</v>
      </c>
      <c r="I259" s="106" t="s">
        <v>642</v>
      </c>
      <c r="J259" s="106" t="s">
        <v>645</v>
      </c>
      <c r="K259" s="70" t="s">
        <v>15</v>
      </c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49.5" customHeight="1" x14ac:dyDescent="0.25">
      <c r="A260" s="195"/>
      <c r="B260" s="287" t="s">
        <v>646</v>
      </c>
      <c r="C260" s="201"/>
      <c r="D260" s="122" t="s">
        <v>647</v>
      </c>
      <c r="E260" s="33" t="s">
        <v>640</v>
      </c>
      <c r="F260" s="33" t="s">
        <v>22</v>
      </c>
      <c r="G260" s="34">
        <f t="shared" ref="G260:G261" si="51">G258*1.3</f>
        <v>138954.53</v>
      </c>
      <c r="H260" s="107" t="s">
        <v>648</v>
      </c>
      <c r="I260" s="107" t="s">
        <v>642</v>
      </c>
      <c r="J260" s="123" t="s">
        <v>643</v>
      </c>
      <c r="K260" s="72" t="s">
        <v>649</v>
      </c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49.5" customHeight="1" x14ac:dyDescent="0.25">
      <c r="A261" s="195"/>
      <c r="B261" s="198"/>
      <c r="C261" s="201"/>
      <c r="D261" s="121" t="s">
        <v>650</v>
      </c>
      <c r="E261" s="21" t="s">
        <v>640</v>
      </c>
      <c r="F261" s="21" t="s">
        <v>30</v>
      </c>
      <c r="G261" s="22">
        <f t="shared" si="51"/>
        <v>179485.80000000002</v>
      </c>
      <c r="H261" s="106" t="s">
        <v>651</v>
      </c>
      <c r="I261" s="106" t="s">
        <v>642</v>
      </c>
      <c r="J261" s="106" t="s">
        <v>645</v>
      </c>
      <c r="K261" s="23" t="s">
        <v>597</v>
      </c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49.5" customHeight="1" x14ac:dyDescent="0.25">
      <c r="A262" s="195"/>
      <c r="B262" s="198"/>
      <c r="C262" s="201"/>
      <c r="D262" s="122" t="s">
        <v>652</v>
      </c>
      <c r="E262" s="33" t="s">
        <v>640</v>
      </c>
      <c r="F262" s="33" t="s">
        <v>33</v>
      </c>
      <c r="G262" s="34">
        <f>G258*1.5</f>
        <v>160332.15000000002</v>
      </c>
      <c r="H262" s="107" t="s">
        <v>653</v>
      </c>
      <c r="I262" s="107" t="s">
        <v>642</v>
      </c>
      <c r="J262" s="123" t="s">
        <v>654</v>
      </c>
      <c r="K262" s="72" t="s">
        <v>655</v>
      </c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93" customHeight="1" x14ac:dyDescent="0.25">
      <c r="A263" s="196"/>
      <c r="B263" s="199"/>
      <c r="C263" s="202"/>
      <c r="D263" s="121" t="s">
        <v>656</v>
      </c>
      <c r="E263" s="21" t="s">
        <v>640</v>
      </c>
      <c r="F263" s="21" t="s">
        <v>40</v>
      </c>
      <c r="G263" s="22">
        <f>G259*1.8</f>
        <v>248518.80000000002</v>
      </c>
      <c r="H263" s="106" t="s">
        <v>657</v>
      </c>
      <c r="I263" s="106" t="s">
        <v>642</v>
      </c>
      <c r="J263" s="106" t="s">
        <v>658</v>
      </c>
      <c r="K263" s="23" t="s">
        <v>597</v>
      </c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49.5" customHeight="1" x14ac:dyDescent="0.25">
      <c r="A264" s="298">
        <v>6</v>
      </c>
      <c r="B264" s="287" t="s">
        <v>659</v>
      </c>
      <c r="C264" s="212"/>
      <c r="D264" s="31" t="s">
        <v>660</v>
      </c>
      <c r="E264" s="33" t="s">
        <v>640</v>
      </c>
      <c r="F264" s="33" t="s">
        <v>13</v>
      </c>
      <c r="G264" s="34">
        <v>100228.1</v>
      </c>
      <c r="H264" s="107" t="s">
        <v>641</v>
      </c>
      <c r="I264" s="107" t="s">
        <v>642</v>
      </c>
      <c r="J264" s="123" t="s">
        <v>643</v>
      </c>
      <c r="K264" s="124" t="s">
        <v>661</v>
      </c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49.5" customHeight="1" x14ac:dyDescent="0.25">
      <c r="A265" s="195"/>
      <c r="B265" s="199"/>
      <c r="C265" s="213"/>
      <c r="D265" s="19" t="s">
        <v>662</v>
      </c>
      <c r="E265" s="21" t="s">
        <v>640</v>
      </c>
      <c r="F265" s="21" t="s">
        <v>19</v>
      </c>
      <c r="G265" s="22">
        <v>130866</v>
      </c>
      <c r="H265" s="106" t="s">
        <v>641</v>
      </c>
      <c r="I265" s="106" t="s">
        <v>642</v>
      </c>
      <c r="J265" s="106" t="s">
        <v>645</v>
      </c>
      <c r="K265" s="70" t="s">
        <v>661</v>
      </c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49.5" customHeight="1" x14ac:dyDescent="0.25">
      <c r="A266" s="195"/>
      <c r="B266" s="197" t="s">
        <v>663</v>
      </c>
      <c r="C266" s="125"/>
      <c r="D266" s="9" t="s">
        <v>664</v>
      </c>
      <c r="E266" s="11" t="s">
        <v>640</v>
      </c>
      <c r="F266" s="11" t="s">
        <v>22</v>
      </c>
      <c r="G266" s="12">
        <f t="shared" ref="G266:G267" si="52">G264*1.3</f>
        <v>130296.53000000001</v>
      </c>
      <c r="H266" s="107" t="s">
        <v>665</v>
      </c>
      <c r="I266" s="108" t="s">
        <v>642</v>
      </c>
      <c r="J266" s="126" t="s">
        <v>643</v>
      </c>
      <c r="K266" s="72" t="s">
        <v>655</v>
      </c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49.5" customHeight="1" x14ac:dyDescent="0.25">
      <c r="A267" s="195"/>
      <c r="B267" s="198"/>
      <c r="C267" s="68"/>
      <c r="D267" s="19" t="s">
        <v>666</v>
      </c>
      <c r="E267" s="21" t="s">
        <v>640</v>
      </c>
      <c r="F267" s="21" t="s">
        <v>30</v>
      </c>
      <c r="G267" s="22">
        <f t="shared" si="52"/>
        <v>170125.80000000002</v>
      </c>
      <c r="H267" s="106" t="s">
        <v>667</v>
      </c>
      <c r="I267" s="106" t="s">
        <v>642</v>
      </c>
      <c r="J267" s="106" t="s">
        <v>645</v>
      </c>
      <c r="K267" s="23" t="s">
        <v>597</v>
      </c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72" customHeight="1" x14ac:dyDescent="0.25">
      <c r="A268" s="195"/>
      <c r="B268" s="198"/>
      <c r="C268" s="77"/>
      <c r="D268" s="31" t="s">
        <v>668</v>
      </c>
      <c r="E268" s="33" t="s">
        <v>640</v>
      </c>
      <c r="F268" s="33" t="s">
        <v>33</v>
      </c>
      <c r="G268" s="34">
        <f>G264*1.5</f>
        <v>150342.15000000002</v>
      </c>
      <c r="H268" s="107" t="s">
        <v>669</v>
      </c>
      <c r="I268" s="107" t="s">
        <v>642</v>
      </c>
      <c r="J268" s="123" t="s">
        <v>654</v>
      </c>
      <c r="K268" s="72" t="s">
        <v>655</v>
      </c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49.5" customHeight="1" x14ac:dyDescent="0.25">
      <c r="A269" s="196"/>
      <c r="B269" s="199"/>
      <c r="C269" s="68"/>
      <c r="D269" s="19" t="s">
        <v>670</v>
      </c>
      <c r="E269" s="21" t="s">
        <v>640</v>
      </c>
      <c r="F269" s="21" t="s">
        <v>40</v>
      </c>
      <c r="G269" s="22">
        <f>G265*1.8</f>
        <v>235558.80000000002</v>
      </c>
      <c r="H269" s="106" t="s">
        <v>671</v>
      </c>
      <c r="I269" s="106" t="s">
        <v>642</v>
      </c>
      <c r="J269" s="106" t="s">
        <v>658</v>
      </c>
      <c r="K269" s="23" t="s">
        <v>597</v>
      </c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49.5" customHeight="1" x14ac:dyDescent="0.25">
      <c r="A270" s="284">
        <v>7</v>
      </c>
      <c r="B270" s="197" t="s">
        <v>672</v>
      </c>
      <c r="C270" s="306"/>
      <c r="D270" s="9" t="s">
        <v>673</v>
      </c>
      <c r="E270" s="10" t="s">
        <v>674</v>
      </c>
      <c r="F270" s="11" t="s">
        <v>13</v>
      </c>
      <c r="G270" s="127">
        <v>24355.1</v>
      </c>
      <c r="H270" s="108" t="s">
        <v>675</v>
      </c>
      <c r="I270" s="108" t="s">
        <v>642</v>
      </c>
      <c r="J270" s="113" t="s">
        <v>643</v>
      </c>
      <c r="K270" s="91" t="s">
        <v>15</v>
      </c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39.75" customHeight="1" x14ac:dyDescent="0.25">
      <c r="A271" s="195"/>
      <c r="B271" s="199"/>
      <c r="C271" s="213"/>
      <c r="D271" s="19" t="s">
        <v>676</v>
      </c>
      <c r="E271" s="20" t="s">
        <v>674</v>
      </c>
      <c r="F271" s="21" t="s">
        <v>19</v>
      </c>
      <c r="G271" s="115">
        <v>49713.599999999999</v>
      </c>
      <c r="H271" s="106" t="s">
        <v>675</v>
      </c>
      <c r="I271" s="106" t="s">
        <v>642</v>
      </c>
      <c r="J271" s="106" t="s">
        <v>645</v>
      </c>
      <c r="K271" s="70" t="s">
        <v>15</v>
      </c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39.75" customHeight="1" x14ac:dyDescent="0.25">
      <c r="A272" s="195"/>
      <c r="B272" s="197" t="s">
        <v>677</v>
      </c>
      <c r="C272" s="306"/>
      <c r="D272" s="9" t="s">
        <v>678</v>
      </c>
      <c r="E272" s="10" t="s">
        <v>674</v>
      </c>
      <c r="F272" s="11" t="s">
        <v>22</v>
      </c>
      <c r="G272" s="12">
        <f t="shared" ref="G272:G273" si="53">G270*1.3</f>
        <v>31661.629999999997</v>
      </c>
      <c r="H272" s="108" t="s">
        <v>679</v>
      </c>
      <c r="I272" s="108" t="s">
        <v>642</v>
      </c>
      <c r="J272" s="113" t="s">
        <v>643</v>
      </c>
      <c r="K272" s="72" t="s">
        <v>655</v>
      </c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49.5" customHeight="1" x14ac:dyDescent="0.25">
      <c r="A273" s="195"/>
      <c r="B273" s="198"/>
      <c r="C273" s="201"/>
      <c r="D273" s="19" t="s">
        <v>680</v>
      </c>
      <c r="E273" s="20" t="s">
        <v>674</v>
      </c>
      <c r="F273" s="21" t="s">
        <v>30</v>
      </c>
      <c r="G273" s="22">
        <f t="shared" si="53"/>
        <v>64627.68</v>
      </c>
      <c r="H273" s="106" t="s">
        <v>681</v>
      </c>
      <c r="I273" s="106" t="s">
        <v>642</v>
      </c>
      <c r="J273" s="106" t="s">
        <v>645</v>
      </c>
      <c r="K273" s="23" t="s">
        <v>597</v>
      </c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49.5" customHeight="1" x14ac:dyDescent="0.25">
      <c r="A274" s="195"/>
      <c r="B274" s="198"/>
      <c r="C274" s="201"/>
      <c r="D274" s="31" t="s">
        <v>682</v>
      </c>
      <c r="E274" s="32" t="s">
        <v>674</v>
      </c>
      <c r="F274" s="33" t="s">
        <v>33</v>
      </c>
      <c r="G274" s="34">
        <f>G270*1.5</f>
        <v>36532.649999999994</v>
      </c>
      <c r="H274" s="107" t="s">
        <v>683</v>
      </c>
      <c r="I274" s="107" t="s">
        <v>642</v>
      </c>
      <c r="J274" s="118" t="s">
        <v>654</v>
      </c>
      <c r="K274" s="72" t="s">
        <v>655</v>
      </c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49.5" customHeight="1" x14ac:dyDescent="0.25">
      <c r="A275" s="196"/>
      <c r="B275" s="199"/>
      <c r="C275" s="213"/>
      <c r="D275" s="19" t="s">
        <v>684</v>
      </c>
      <c r="E275" s="20" t="s">
        <v>674</v>
      </c>
      <c r="F275" s="21" t="s">
        <v>40</v>
      </c>
      <c r="G275" s="22">
        <f>G271*1.8</f>
        <v>89484.479999999996</v>
      </c>
      <c r="H275" s="106" t="s">
        <v>685</v>
      </c>
      <c r="I275" s="106" t="s">
        <v>642</v>
      </c>
      <c r="J275" s="106" t="s">
        <v>658</v>
      </c>
      <c r="K275" s="23" t="s">
        <v>597</v>
      </c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49.5" customHeight="1" x14ac:dyDescent="0.25">
      <c r="A276" s="284">
        <v>8</v>
      </c>
      <c r="B276" s="197" t="s">
        <v>686</v>
      </c>
      <c r="C276" s="254"/>
      <c r="D276" s="9" t="s">
        <v>687</v>
      </c>
      <c r="E276" s="11" t="s">
        <v>688</v>
      </c>
      <c r="F276" s="11" t="s">
        <v>13</v>
      </c>
      <c r="G276" s="12">
        <v>145630.1</v>
      </c>
      <c r="H276" s="107" t="s">
        <v>641</v>
      </c>
      <c r="I276" s="108" t="s">
        <v>642</v>
      </c>
      <c r="J276" s="126" t="s">
        <v>643</v>
      </c>
      <c r="K276" s="91" t="s">
        <v>661</v>
      </c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75" customHeight="1" x14ac:dyDescent="0.25">
      <c r="A277" s="195"/>
      <c r="B277" s="199"/>
      <c r="C277" s="213"/>
      <c r="D277" s="19" t="s">
        <v>689</v>
      </c>
      <c r="E277" s="21" t="s">
        <v>688</v>
      </c>
      <c r="F277" s="21" t="s">
        <v>19</v>
      </c>
      <c r="G277" s="22">
        <v>176521.2</v>
      </c>
      <c r="H277" s="106" t="s">
        <v>641</v>
      </c>
      <c r="I277" s="106" t="s">
        <v>642</v>
      </c>
      <c r="J277" s="106" t="s">
        <v>645</v>
      </c>
      <c r="K277" s="70" t="s">
        <v>661</v>
      </c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75" customHeight="1" x14ac:dyDescent="0.25">
      <c r="A278" s="195"/>
      <c r="B278" s="197" t="s">
        <v>690</v>
      </c>
      <c r="C278" s="254"/>
      <c r="D278" s="9" t="s">
        <v>691</v>
      </c>
      <c r="E278" s="11" t="s">
        <v>688</v>
      </c>
      <c r="F278" s="11" t="s">
        <v>22</v>
      </c>
      <c r="G278" s="12">
        <f t="shared" ref="G278:G279" si="54">G276*1.3</f>
        <v>189319.13</v>
      </c>
      <c r="H278" s="107" t="s">
        <v>692</v>
      </c>
      <c r="I278" s="108" t="s">
        <v>642</v>
      </c>
      <c r="J278" s="126" t="s">
        <v>643</v>
      </c>
      <c r="K278" s="72" t="s">
        <v>655</v>
      </c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75" customHeight="1" x14ac:dyDescent="0.25">
      <c r="A279" s="195"/>
      <c r="B279" s="198"/>
      <c r="C279" s="201"/>
      <c r="D279" s="19" t="s">
        <v>693</v>
      </c>
      <c r="E279" s="21" t="s">
        <v>688</v>
      </c>
      <c r="F279" s="21" t="s">
        <v>30</v>
      </c>
      <c r="G279" s="22">
        <f t="shared" si="54"/>
        <v>229477.56000000003</v>
      </c>
      <c r="H279" s="106" t="s">
        <v>694</v>
      </c>
      <c r="I279" s="106" t="s">
        <v>642</v>
      </c>
      <c r="J279" s="106" t="s">
        <v>645</v>
      </c>
      <c r="K279" s="23" t="s">
        <v>597</v>
      </c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75" customHeight="1" x14ac:dyDescent="0.25">
      <c r="A280" s="195"/>
      <c r="B280" s="198"/>
      <c r="C280" s="201"/>
      <c r="D280" s="31" t="s">
        <v>695</v>
      </c>
      <c r="E280" s="33" t="s">
        <v>688</v>
      </c>
      <c r="F280" s="33" t="s">
        <v>33</v>
      </c>
      <c r="G280" s="34">
        <f>G276*1.5</f>
        <v>218445.15000000002</v>
      </c>
      <c r="H280" s="107" t="s">
        <v>696</v>
      </c>
      <c r="I280" s="107" t="s">
        <v>642</v>
      </c>
      <c r="J280" s="123" t="s">
        <v>654</v>
      </c>
      <c r="K280" s="72" t="s">
        <v>655</v>
      </c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75" customHeight="1" x14ac:dyDescent="0.25">
      <c r="A281" s="196"/>
      <c r="B281" s="199"/>
      <c r="C281" s="213"/>
      <c r="D281" s="19" t="s">
        <v>697</v>
      </c>
      <c r="E281" s="21" t="s">
        <v>688</v>
      </c>
      <c r="F281" s="21" t="s">
        <v>40</v>
      </c>
      <c r="G281" s="22">
        <f>G277*1.8</f>
        <v>317738.16000000003</v>
      </c>
      <c r="H281" s="106" t="s">
        <v>698</v>
      </c>
      <c r="I281" s="106" t="s">
        <v>642</v>
      </c>
      <c r="J281" s="106" t="s">
        <v>658</v>
      </c>
      <c r="K281" s="23" t="s">
        <v>597</v>
      </c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75" customHeight="1" x14ac:dyDescent="0.25">
      <c r="A282" s="252" t="s">
        <v>699</v>
      </c>
      <c r="B282" s="244"/>
      <c r="C282" s="244"/>
      <c r="D282" s="244"/>
      <c r="E282" s="244"/>
      <c r="F282" s="244"/>
      <c r="G282" s="244"/>
      <c r="H282" s="244"/>
      <c r="I282" s="244"/>
      <c r="J282" s="244"/>
      <c r="K282" s="253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75" customHeight="1" x14ac:dyDescent="0.25">
      <c r="A283" s="285">
        <v>9</v>
      </c>
      <c r="B283" s="287" t="s">
        <v>700</v>
      </c>
      <c r="C283" s="212"/>
      <c r="D283" s="14" t="s">
        <v>701</v>
      </c>
      <c r="E283" s="16" t="s">
        <v>702</v>
      </c>
      <c r="F283" s="16" t="s">
        <v>13</v>
      </c>
      <c r="G283" s="17">
        <v>22950.400000000001</v>
      </c>
      <c r="H283" s="112" t="s">
        <v>591</v>
      </c>
      <c r="I283" s="112" t="s">
        <v>703</v>
      </c>
      <c r="J283" s="128" t="s">
        <v>704</v>
      </c>
      <c r="K283" s="96" t="s">
        <v>594</v>
      </c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120" customHeight="1" x14ac:dyDescent="0.25">
      <c r="A284" s="195"/>
      <c r="B284" s="199"/>
      <c r="C284" s="213"/>
      <c r="D284" s="19" t="s">
        <v>705</v>
      </c>
      <c r="E284" s="21" t="s">
        <v>702</v>
      </c>
      <c r="F284" s="21" t="s">
        <v>19</v>
      </c>
      <c r="G284" s="22">
        <v>25036.799999999999</v>
      </c>
      <c r="H284" s="106" t="s">
        <v>591</v>
      </c>
      <c r="I284" s="106" t="s">
        <v>703</v>
      </c>
      <c r="J284" s="129" t="s">
        <v>706</v>
      </c>
      <c r="K284" s="70" t="s">
        <v>594</v>
      </c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120" customHeight="1" x14ac:dyDescent="0.25">
      <c r="A285" s="195"/>
      <c r="B285" s="197" t="s">
        <v>707</v>
      </c>
      <c r="C285" s="254"/>
      <c r="D285" s="9" t="s">
        <v>708</v>
      </c>
      <c r="E285" s="11" t="s">
        <v>702</v>
      </c>
      <c r="F285" s="11" t="s">
        <v>22</v>
      </c>
      <c r="G285" s="12">
        <f t="shared" ref="G285:G286" si="55">G283*1.3</f>
        <v>29835.520000000004</v>
      </c>
      <c r="H285" s="108" t="s">
        <v>709</v>
      </c>
      <c r="I285" s="108" t="s">
        <v>703</v>
      </c>
      <c r="J285" s="130" t="s">
        <v>704</v>
      </c>
      <c r="K285" s="72" t="s">
        <v>655</v>
      </c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72.75" customHeight="1" x14ac:dyDescent="0.25">
      <c r="A286" s="195"/>
      <c r="B286" s="198"/>
      <c r="C286" s="201"/>
      <c r="D286" s="19" t="s">
        <v>710</v>
      </c>
      <c r="E286" s="21" t="s">
        <v>702</v>
      </c>
      <c r="F286" s="21" t="s">
        <v>30</v>
      </c>
      <c r="G286" s="22">
        <f t="shared" si="55"/>
        <v>32547.84</v>
      </c>
      <c r="H286" s="106" t="s">
        <v>711</v>
      </c>
      <c r="I286" s="106" t="s">
        <v>703</v>
      </c>
      <c r="J286" s="129" t="s">
        <v>706</v>
      </c>
      <c r="K286" s="23" t="s">
        <v>712</v>
      </c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72.75" customHeight="1" x14ac:dyDescent="0.25">
      <c r="A287" s="195"/>
      <c r="B287" s="198"/>
      <c r="C287" s="201"/>
      <c r="D287" s="31" t="s">
        <v>713</v>
      </c>
      <c r="E287" s="33" t="s">
        <v>702</v>
      </c>
      <c r="F287" s="33" t="s">
        <v>33</v>
      </c>
      <c r="G287" s="34">
        <f>G283*1.5</f>
        <v>34425.600000000006</v>
      </c>
      <c r="H287" s="107" t="s">
        <v>714</v>
      </c>
      <c r="I287" s="107" t="s">
        <v>703</v>
      </c>
      <c r="J287" s="131" t="s">
        <v>654</v>
      </c>
      <c r="K287" s="72" t="s">
        <v>655</v>
      </c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72.75" customHeight="1" x14ac:dyDescent="0.25">
      <c r="A288" s="196"/>
      <c r="B288" s="199"/>
      <c r="C288" s="213"/>
      <c r="D288" s="19" t="s">
        <v>715</v>
      </c>
      <c r="E288" s="21" t="s">
        <v>702</v>
      </c>
      <c r="F288" s="21" t="s">
        <v>40</v>
      </c>
      <c r="G288" s="22">
        <f>G284*1.8</f>
        <v>45066.239999999998</v>
      </c>
      <c r="H288" s="106" t="s">
        <v>716</v>
      </c>
      <c r="I288" s="106" t="s">
        <v>703</v>
      </c>
      <c r="J288" s="129" t="s">
        <v>717</v>
      </c>
      <c r="K288" s="23" t="s">
        <v>712</v>
      </c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1" ht="72.75" customHeight="1" x14ac:dyDescent="0.25">
      <c r="A289" s="284">
        <v>10</v>
      </c>
      <c r="B289" s="197" t="s">
        <v>718</v>
      </c>
      <c r="C289" s="254"/>
      <c r="D289" s="9" t="s">
        <v>719</v>
      </c>
      <c r="E289" s="11" t="s">
        <v>720</v>
      </c>
      <c r="F289" s="11" t="s">
        <v>13</v>
      </c>
      <c r="G289" s="12">
        <v>22950.400000000001</v>
      </c>
      <c r="H289" s="108" t="s">
        <v>591</v>
      </c>
      <c r="I289" s="108" t="s">
        <v>703</v>
      </c>
      <c r="J289" s="130" t="s">
        <v>704</v>
      </c>
      <c r="K289" s="91" t="s">
        <v>594</v>
      </c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1" ht="45" customHeight="1" x14ac:dyDescent="0.25">
      <c r="A290" s="195"/>
      <c r="B290" s="199"/>
      <c r="C290" s="202"/>
      <c r="D290" s="19" t="s">
        <v>721</v>
      </c>
      <c r="E290" s="21" t="s">
        <v>720</v>
      </c>
      <c r="F290" s="21" t="s">
        <v>19</v>
      </c>
      <c r="G290" s="22">
        <v>25036.799999999999</v>
      </c>
      <c r="H290" s="106" t="s">
        <v>591</v>
      </c>
      <c r="I290" s="106" t="s">
        <v>703</v>
      </c>
      <c r="J290" s="129" t="s">
        <v>706</v>
      </c>
      <c r="K290" s="70" t="s">
        <v>594</v>
      </c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1" ht="45" customHeight="1" x14ac:dyDescent="0.25">
      <c r="A291" s="195"/>
      <c r="B291" s="291" t="s">
        <v>722</v>
      </c>
      <c r="C291" s="212"/>
      <c r="D291" s="31" t="s">
        <v>723</v>
      </c>
      <c r="E291" s="33" t="s">
        <v>720</v>
      </c>
      <c r="F291" s="33" t="s">
        <v>22</v>
      </c>
      <c r="G291" s="34">
        <f t="shared" ref="G291:G292" si="56">G289*1.3</f>
        <v>29835.520000000004</v>
      </c>
      <c r="H291" s="107" t="s">
        <v>724</v>
      </c>
      <c r="I291" s="107" t="s">
        <v>703</v>
      </c>
      <c r="J291" s="130" t="s">
        <v>704</v>
      </c>
      <c r="K291" s="72" t="s">
        <v>655</v>
      </c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1" ht="45" customHeight="1" x14ac:dyDescent="0.25">
      <c r="A292" s="195"/>
      <c r="B292" s="198"/>
      <c r="C292" s="201"/>
      <c r="D292" s="19" t="s">
        <v>725</v>
      </c>
      <c r="E292" s="21" t="s">
        <v>720</v>
      </c>
      <c r="F292" s="21" t="s">
        <v>30</v>
      </c>
      <c r="G292" s="22">
        <f t="shared" si="56"/>
        <v>32547.84</v>
      </c>
      <c r="H292" s="106" t="s">
        <v>726</v>
      </c>
      <c r="I292" s="106" t="s">
        <v>703</v>
      </c>
      <c r="J292" s="129" t="s">
        <v>706</v>
      </c>
      <c r="K292" s="23" t="s">
        <v>712</v>
      </c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1" ht="45" customHeight="1" x14ac:dyDescent="0.25">
      <c r="A293" s="195"/>
      <c r="B293" s="198"/>
      <c r="C293" s="201"/>
      <c r="D293" s="31" t="s">
        <v>727</v>
      </c>
      <c r="E293" s="33" t="s">
        <v>720</v>
      </c>
      <c r="F293" s="33" t="s">
        <v>33</v>
      </c>
      <c r="G293" s="34">
        <f>G289*1.5</f>
        <v>34425.600000000006</v>
      </c>
      <c r="H293" s="107" t="s">
        <v>728</v>
      </c>
      <c r="I293" s="107" t="s">
        <v>703</v>
      </c>
      <c r="J293" s="131" t="s">
        <v>654</v>
      </c>
      <c r="K293" s="72" t="s">
        <v>655</v>
      </c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1" ht="56.25" customHeight="1" x14ac:dyDescent="0.25">
      <c r="A294" s="196"/>
      <c r="B294" s="199"/>
      <c r="C294" s="213"/>
      <c r="D294" s="19" t="s">
        <v>729</v>
      </c>
      <c r="E294" s="21" t="s">
        <v>720</v>
      </c>
      <c r="F294" s="21" t="s">
        <v>40</v>
      </c>
      <c r="G294" s="22">
        <f>G290*1.8</f>
        <v>45066.239999999998</v>
      </c>
      <c r="H294" s="106" t="s">
        <v>730</v>
      </c>
      <c r="I294" s="106" t="s">
        <v>703</v>
      </c>
      <c r="J294" s="129" t="s">
        <v>717</v>
      </c>
      <c r="K294" s="23" t="s">
        <v>712</v>
      </c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1" ht="45" customHeight="1" x14ac:dyDescent="0.25">
      <c r="A295" s="285">
        <v>11</v>
      </c>
      <c r="B295" s="197" t="s">
        <v>731</v>
      </c>
      <c r="C295" s="254"/>
      <c r="D295" s="9" t="s">
        <v>732</v>
      </c>
      <c r="E295" s="11" t="s">
        <v>733</v>
      </c>
      <c r="F295" s="11" t="s">
        <v>13</v>
      </c>
      <c r="G295" s="12">
        <v>29701.1</v>
      </c>
      <c r="H295" s="108" t="s">
        <v>591</v>
      </c>
      <c r="I295" s="108" t="s">
        <v>703</v>
      </c>
      <c r="J295" s="130" t="s">
        <v>704</v>
      </c>
      <c r="K295" s="91" t="s">
        <v>594</v>
      </c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1" ht="120" customHeight="1" x14ac:dyDescent="0.25">
      <c r="A296" s="195"/>
      <c r="B296" s="199"/>
      <c r="C296" s="213"/>
      <c r="D296" s="19" t="s">
        <v>734</v>
      </c>
      <c r="E296" s="21" t="s">
        <v>733</v>
      </c>
      <c r="F296" s="21" t="s">
        <v>19</v>
      </c>
      <c r="G296" s="22">
        <v>32401.200000000001</v>
      </c>
      <c r="H296" s="106" t="s">
        <v>591</v>
      </c>
      <c r="I296" s="106" t="s">
        <v>703</v>
      </c>
      <c r="J296" s="129" t="s">
        <v>706</v>
      </c>
      <c r="K296" s="70" t="s">
        <v>594</v>
      </c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1" ht="120" customHeight="1" x14ac:dyDescent="0.25">
      <c r="A297" s="195"/>
      <c r="B297" s="197" t="s">
        <v>735</v>
      </c>
      <c r="C297" s="254"/>
      <c r="D297" s="9" t="s">
        <v>736</v>
      </c>
      <c r="E297" s="11" t="s">
        <v>733</v>
      </c>
      <c r="F297" s="11" t="s">
        <v>22</v>
      </c>
      <c r="G297" s="12">
        <f t="shared" ref="G297:G298" si="57">G295*1.3</f>
        <v>38611.43</v>
      </c>
      <c r="H297" s="108" t="s">
        <v>737</v>
      </c>
      <c r="I297" s="108" t="s">
        <v>703</v>
      </c>
      <c r="J297" s="130" t="s">
        <v>704</v>
      </c>
      <c r="K297" s="72" t="s">
        <v>655</v>
      </c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1" ht="64.5" customHeight="1" x14ac:dyDescent="0.25">
      <c r="A298" s="195"/>
      <c r="B298" s="198"/>
      <c r="C298" s="201"/>
      <c r="D298" s="19" t="s">
        <v>738</v>
      </c>
      <c r="E298" s="21" t="s">
        <v>733</v>
      </c>
      <c r="F298" s="21" t="s">
        <v>30</v>
      </c>
      <c r="G298" s="22">
        <f t="shared" si="57"/>
        <v>42121.560000000005</v>
      </c>
      <c r="H298" s="106" t="s">
        <v>739</v>
      </c>
      <c r="I298" s="106" t="s">
        <v>703</v>
      </c>
      <c r="J298" s="129" t="s">
        <v>706</v>
      </c>
      <c r="K298" s="23" t="s">
        <v>712</v>
      </c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1" ht="64.5" customHeight="1" x14ac:dyDescent="0.25">
      <c r="A299" s="195"/>
      <c r="B299" s="198"/>
      <c r="C299" s="201"/>
      <c r="D299" s="31" t="s">
        <v>740</v>
      </c>
      <c r="E299" s="33" t="s">
        <v>733</v>
      </c>
      <c r="F299" s="33" t="s">
        <v>33</v>
      </c>
      <c r="G299" s="34">
        <f>G295*1.5</f>
        <v>44551.649999999994</v>
      </c>
      <c r="H299" s="107" t="s">
        <v>741</v>
      </c>
      <c r="I299" s="107" t="s">
        <v>703</v>
      </c>
      <c r="J299" s="131" t="s">
        <v>654</v>
      </c>
      <c r="K299" s="72" t="s">
        <v>655</v>
      </c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1" ht="64.5" customHeight="1" x14ac:dyDescent="0.25">
      <c r="A300" s="196"/>
      <c r="B300" s="199"/>
      <c r="C300" s="213"/>
      <c r="D300" s="19" t="s">
        <v>742</v>
      </c>
      <c r="E300" s="21" t="s">
        <v>733</v>
      </c>
      <c r="F300" s="21" t="s">
        <v>40</v>
      </c>
      <c r="G300" s="22">
        <f>G296*1.8</f>
        <v>58322.16</v>
      </c>
      <c r="H300" s="106" t="s">
        <v>743</v>
      </c>
      <c r="I300" s="106" t="s">
        <v>703</v>
      </c>
      <c r="J300" s="129" t="s">
        <v>717</v>
      </c>
      <c r="K300" s="23" t="s">
        <v>712</v>
      </c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1" ht="64.5" customHeight="1" x14ac:dyDescent="0.25">
      <c r="A301" s="284">
        <v>12</v>
      </c>
      <c r="B301" s="197" t="s">
        <v>744</v>
      </c>
      <c r="C301" s="254"/>
      <c r="D301" s="9" t="s">
        <v>745</v>
      </c>
      <c r="E301" s="11" t="s">
        <v>746</v>
      </c>
      <c r="F301" s="11" t="s">
        <v>13</v>
      </c>
      <c r="G301" s="12">
        <v>27965.3</v>
      </c>
      <c r="H301" s="108" t="s">
        <v>591</v>
      </c>
      <c r="I301" s="108" t="s">
        <v>703</v>
      </c>
      <c r="J301" s="130" t="s">
        <v>704</v>
      </c>
      <c r="K301" s="91" t="s">
        <v>594</v>
      </c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1" ht="45" customHeight="1" x14ac:dyDescent="0.25">
      <c r="A302" s="195"/>
      <c r="B302" s="199"/>
      <c r="C302" s="202"/>
      <c r="D302" s="19" t="s">
        <v>747</v>
      </c>
      <c r="E302" s="21" t="s">
        <v>746</v>
      </c>
      <c r="F302" s="21" t="s">
        <v>19</v>
      </c>
      <c r="G302" s="22">
        <v>30507.599999999999</v>
      </c>
      <c r="H302" s="106" t="s">
        <v>591</v>
      </c>
      <c r="I302" s="106" t="s">
        <v>703</v>
      </c>
      <c r="J302" s="129" t="s">
        <v>706</v>
      </c>
      <c r="K302" s="70" t="s">
        <v>594</v>
      </c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1:31" ht="45" customHeight="1" x14ac:dyDescent="0.25">
      <c r="A303" s="195"/>
      <c r="B303" s="291" t="s">
        <v>748</v>
      </c>
      <c r="C303" s="212"/>
      <c r="D303" s="31" t="s">
        <v>749</v>
      </c>
      <c r="E303" s="33" t="s">
        <v>746</v>
      </c>
      <c r="F303" s="33" t="s">
        <v>22</v>
      </c>
      <c r="G303" s="34">
        <f t="shared" ref="G303:G304" si="58">G301*1.3</f>
        <v>36354.89</v>
      </c>
      <c r="H303" s="107" t="s">
        <v>750</v>
      </c>
      <c r="I303" s="107" t="s">
        <v>703</v>
      </c>
      <c r="J303" s="130" t="s">
        <v>704</v>
      </c>
      <c r="K303" s="72" t="s">
        <v>655</v>
      </c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1:31" ht="45" customHeight="1" x14ac:dyDescent="0.25">
      <c r="A304" s="195"/>
      <c r="B304" s="198"/>
      <c r="C304" s="201"/>
      <c r="D304" s="19" t="s">
        <v>751</v>
      </c>
      <c r="E304" s="21" t="s">
        <v>746</v>
      </c>
      <c r="F304" s="21" t="s">
        <v>30</v>
      </c>
      <c r="G304" s="22">
        <f t="shared" si="58"/>
        <v>39659.879999999997</v>
      </c>
      <c r="H304" s="106" t="s">
        <v>752</v>
      </c>
      <c r="I304" s="106" t="s">
        <v>703</v>
      </c>
      <c r="J304" s="129" t="s">
        <v>706</v>
      </c>
      <c r="K304" s="23" t="s">
        <v>712</v>
      </c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1:31" ht="45" customHeight="1" x14ac:dyDescent="0.25">
      <c r="A305" s="195"/>
      <c r="B305" s="198"/>
      <c r="C305" s="201"/>
      <c r="D305" s="31" t="s">
        <v>753</v>
      </c>
      <c r="E305" s="33" t="s">
        <v>746</v>
      </c>
      <c r="F305" s="33" t="s">
        <v>33</v>
      </c>
      <c r="G305" s="34">
        <f>G301*1.5</f>
        <v>41947.95</v>
      </c>
      <c r="H305" s="107" t="s">
        <v>754</v>
      </c>
      <c r="I305" s="107" t="s">
        <v>703</v>
      </c>
      <c r="J305" s="131" t="s">
        <v>654</v>
      </c>
      <c r="K305" s="72" t="s">
        <v>655</v>
      </c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1:31" ht="45" customHeight="1" x14ac:dyDescent="0.25">
      <c r="A306" s="196"/>
      <c r="B306" s="199"/>
      <c r="C306" s="213"/>
      <c r="D306" s="19" t="s">
        <v>755</v>
      </c>
      <c r="E306" s="21" t="s">
        <v>746</v>
      </c>
      <c r="F306" s="21" t="s">
        <v>40</v>
      </c>
      <c r="G306" s="22">
        <f>G302*1.8</f>
        <v>54913.68</v>
      </c>
      <c r="H306" s="106" t="s">
        <v>756</v>
      </c>
      <c r="I306" s="106" t="s">
        <v>703</v>
      </c>
      <c r="J306" s="129" t="s">
        <v>717</v>
      </c>
      <c r="K306" s="23" t="s">
        <v>712</v>
      </c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1:31" ht="45" customHeight="1" x14ac:dyDescent="0.25">
      <c r="A307" s="285">
        <v>13</v>
      </c>
      <c r="B307" s="197" t="s">
        <v>757</v>
      </c>
      <c r="C307" s="254"/>
      <c r="D307" s="9" t="s">
        <v>758</v>
      </c>
      <c r="E307" s="11" t="s">
        <v>759</v>
      </c>
      <c r="F307" s="11" t="s">
        <v>13</v>
      </c>
      <c r="G307" s="12">
        <v>18129.099999999999</v>
      </c>
      <c r="H307" s="108" t="s">
        <v>591</v>
      </c>
      <c r="I307" s="108" t="s">
        <v>703</v>
      </c>
      <c r="J307" s="130" t="s">
        <v>704</v>
      </c>
      <c r="K307" s="91" t="s">
        <v>594</v>
      </c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1:31" ht="45" customHeight="1" x14ac:dyDescent="0.25">
      <c r="A308" s="195"/>
      <c r="B308" s="199"/>
      <c r="C308" s="202"/>
      <c r="D308" s="19" t="s">
        <v>760</v>
      </c>
      <c r="E308" s="21" t="s">
        <v>759</v>
      </c>
      <c r="F308" s="21" t="s">
        <v>19</v>
      </c>
      <c r="G308" s="22">
        <v>19777.2</v>
      </c>
      <c r="H308" s="106" t="s">
        <v>591</v>
      </c>
      <c r="I308" s="106" t="s">
        <v>703</v>
      </c>
      <c r="J308" s="129" t="s">
        <v>706</v>
      </c>
      <c r="K308" s="70" t="s">
        <v>594</v>
      </c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1:31" ht="45" customHeight="1" x14ac:dyDescent="0.25">
      <c r="A309" s="195"/>
      <c r="B309" s="291" t="s">
        <v>761</v>
      </c>
      <c r="C309" s="77"/>
      <c r="D309" s="31" t="s">
        <v>762</v>
      </c>
      <c r="E309" s="33" t="s">
        <v>759</v>
      </c>
      <c r="F309" s="33" t="s">
        <v>22</v>
      </c>
      <c r="G309" s="34">
        <f t="shared" ref="G309:G310" si="59">G307*1.3</f>
        <v>23567.829999999998</v>
      </c>
      <c r="H309" s="107" t="s">
        <v>763</v>
      </c>
      <c r="I309" s="107" t="s">
        <v>703</v>
      </c>
      <c r="J309" s="130" t="s">
        <v>704</v>
      </c>
      <c r="K309" s="72" t="s">
        <v>655</v>
      </c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1:31" ht="45" customHeight="1" x14ac:dyDescent="0.25">
      <c r="A310" s="195"/>
      <c r="B310" s="198"/>
      <c r="C310" s="68"/>
      <c r="D310" s="19" t="s">
        <v>764</v>
      </c>
      <c r="E310" s="21" t="s">
        <v>759</v>
      </c>
      <c r="F310" s="21" t="s">
        <v>30</v>
      </c>
      <c r="G310" s="22">
        <f t="shared" si="59"/>
        <v>25710.36</v>
      </c>
      <c r="H310" s="106" t="s">
        <v>765</v>
      </c>
      <c r="I310" s="106" t="s">
        <v>703</v>
      </c>
      <c r="J310" s="129" t="s">
        <v>706</v>
      </c>
      <c r="K310" s="23" t="s">
        <v>712</v>
      </c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1:31" ht="45" customHeight="1" x14ac:dyDescent="0.25">
      <c r="A311" s="195"/>
      <c r="B311" s="198"/>
      <c r="C311" s="77"/>
      <c r="D311" s="31" t="s">
        <v>766</v>
      </c>
      <c r="E311" s="33" t="s">
        <v>759</v>
      </c>
      <c r="F311" s="33" t="s">
        <v>33</v>
      </c>
      <c r="G311" s="34">
        <f>G307*1.5</f>
        <v>27193.649999999998</v>
      </c>
      <c r="H311" s="107" t="s">
        <v>767</v>
      </c>
      <c r="I311" s="107" t="s">
        <v>703</v>
      </c>
      <c r="J311" s="131" t="s">
        <v>654</v>
      </c>
      <c r="K311" s="72" t="s">
        <v>655</v>
      </c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1:31" ht="45" customHeight="1" x14ac:dyDescent="0.25">
      <c r="A312" s="196"/>
      <c r="B312" s="199"/>
      <c r="C312" s="68"/>
      <c r="D312" s="19" t="s">
        <v>768</v>
      </c>
      <c r="E312" s="21" t="s">
        <v>759</v>
      </c>
      <c r="F312" s="21" t="s">
        <v>40</v>
      </c>
      <c r="G312" s="22">
        <f>G308*1.8</f>
        <v>35598.959999999999</v>
      </c>
      <c r="H312" s="106" t="s">
        <v>769</v>
      </c>
      <c r="I312" s="106" t="s">
        <v>703</v>
      </c>
      <c r="J312" s="129" t="s">
        <v>717</v>
      </c>
      <c r="K312" s="23" t="s">
        <v>712</v>
      </c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1:31" ht="45" customHeight="1" x14ac:dyDescent="0.25">
      <c r="A313" s="284">
        <v>14</v>
      </c>
      <c r="B313" s="197" t="s">
        <v>770</v>
      </c>
      <c r="C313" s="254"/>
      <c r="D313" s="9" t="s">
        <v>771</v>
      </c>
      <c r="E313" s="11" t="s">
        <v>772</v>
      </c>
      <c r="F313" s="11" t="s">
        <v>13</v>
      </c>
      <c r="G313" s="12">
        <v>31436.9</v>
      </c>
      <c r="H313" s="108" t="s">
        <v>591</v>
      </c>
      <c r="I313" s="108" t="s">
        <v>703</v>
      </c>
      <c r="J313" s="130" t="s">
        <v>704</v>
      </c>
      <c r="K313" s="91" t="s">
        <v>594</v>
      </c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1:31" ht="120" customHeight="1" x14ac:dyDescent="0.25">
      <c r="A314" s="195"/>
      <c r="B314" s="199"/>
      <c r="C314" s="202"/>
      <c r="D314" s="19" t="s">
        <v>773</v>
      </c>
      <c r="E314" s="21" t="s">
        <v>772</v>
      </c>
      <c r="F314" s="21" t="s">
        <v>19</v>
      </c>
      <c r="G314" s="22">
        <v>34294.800000000003</v>
      </c>
      <c r="H314" s="106" t="s">
        <v>591</v>
      </c>
      <c r="I314" s="106" t="s">
        <v>703</v>
      </c>
      <c r="J314" s="129" t="s">
        <v>706</v>
      </c>
      <c r="K314" s="70" t="s">
        <v>594</v>
      </c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1:31" ht="120" customHeight="1" x14ac:dyDescent="0.25">
      <c r="A315" s="195"/>
      <c r="B315" s="291" t="s">
        <v>774</v>
      </c>
      <c r="C315" s="212"/>
      <c r="D315" s="31" t="s">
        <v>775</v>
      </c>
      <c r="E315" s="33" t="s">
        <v>772</v>
      </c>
      <c r="F315" s="33" t="s">
        <v>22</v>
      </c>
      <c r="G315" s="34">
        <f t="shared" ref="G315:G316" si="60">G313*1.3</f>
        <v>40867.97</v>
      </c>
      <c r="H315" s="107" t="s">
        <v>776</v>
      </c>
      <c r="I315" s="107" t="s">
        <v>703</v>
      </c>
      <c r="J315" s="130" t="s">
        <v>704</v>
      </c>
      <c r="K315" s="72" t="s">
        <v>655</v>
      </c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1:31" ht="69.75" customHeight="1" x14ac:dyDescent="0.25">
      <c r="A316" s="195"/>
      <c r="B316" s="198"/>
      <c r="C316" s="201"/>
      <c r="D316" s="19" t="s">
        <v>777</v>
      </c>
      <c r="E316" s="21" t="s">
        <v>772</v>
      </c>
      <c r="F316" s="21" t="s">
        <v>30</v>
      </c>
      <c r="G316" s="22">
        <f t="shared" si="60"/>
        <v>44583.240000000005</v>
      </c>
      <c r="H316" s="106" t="s">
        <v>778</v>
      </c>
      <c r="I316" s="106" t="s">
        <v>703</v>
      </c>
      <c r="J316" s="129" t="s">
        <v>706</v>
      </c>
      <c r="K316" s="23" t="s">
        <v>712</v>
      </c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1:31" ht="69.75" customHeight="1" x14ac:dyDescent="0.25">
      <c r="A317" s="195"/>
      <c r="B317" s="198"/>
      <c r="C317" s="201"/>
      <c r="D317" s="31" t="s">
        <v>779</v>
      </c>
      <c r="E317" s="33" t="s">
        <v>772</v>
      </c>
      <c r="F317" s="33" t="s">
        <v>33</v>
      </c>
      <c r="G317" s="34">
        <f>G313*1.5</f>
        <v>47155.350000000006</v>
      </c>
      <c r="H317" s="107" t="s">
        <v>780</v>
      </c>
      <c r="I317" s="107" t="s">
        <v>703</v>
      </c>
      <c r="J317" s="131" t="s">
        <v>654</v>
      </c>
      <c r="K317" s="72" t="s">
        <v>655</v>
      </c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1:31" ht="69.75" customHeight="1" x14ac:dyDescent="0.25">
      <c r="A318" s="196"/>
      <c r="B318" s="199"/>
      <c r="C318" s="213"/>
      <c r="D318" s="19" t="s">
        <v>781</v>
      </c>
      <c r="E318" s="21" t="s">
        <v>772</v>
      </c>
      <c r="F318" s="21" t="s">
        <v>40</v>
      </c>
      <c r="G318" s="22">
        <f>G314*1.8</f>
        <v>61730.640000000007</v>
      </c>
      <c r="H318" s="106" t="s">
        <v>782</v>
      </c>
      <c r="I318" s="106" t="s">
        <v>703</v>
      </c>
      <c r="J318" s="129" t="s">
        <v>717</v>
      </c>
      <c r="K318" s="23" t="s">
        <v>712</v>
      </c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1:31" ht="69.75" customHeight="1" x14ac:dyDescent="0.25">
      <c r="A319" s="285">
        <v>15</v>
      </c>
      <c r="B319" s="197" t="s">
        <v>783</v>
      </c>
      <c r="C319" s="254"/>
      <c r="D319" s="9" t="s">
        <v>784</v>
      </c>
      <c r="E319" s="11" t="s">
        <v>785</v>
      </c>
      <c r="F319" s="11" t="s">
        <v>13</v>
      </c>
      <c r="G319" s="12">
        <v>26229.5</v>
      </c>
      <c r="H319" s="108" t="s">
        <v>591</v>
      </c>
      <c r="I319" s="108" t="s">
        <v>703</v>
      </c>
      <c r="J319" s="130" t="s">
        <v>704</v>
      </c>
      <c r="K319" s="91" t="s">
        <v>594</v>
      </c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1:31" ht="49.5" customHeight="1" x14ac:dyDescent="0.25">
      <c r="A320" s="195"/>
      <c r="B320" s="199"/>
      <c r="C320" s="213"/>
      <c r="D320" s="19" t="s">
        <v>786</v>
      </c>
      <c r="E320" s="21" t="s">
        <v>785</v>
      </c>
      <c r="F320" s="21" t="s">
        <v>19</v>
      </c>
      <c r="G320" s="22">
        <v>28614</v>
      </c>
      <c r="H320" s="106" t="s">
        <v>591</v>
      </c>
      <c r="I320" s="106" t="s">
        <v>703</v>
      </c>
      <c r="J320" s="129" t="s">
        <v>706</v>
      </c>
      <c r="K320" s="70" t="s">
        <v>594</v>
      </c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1:31" ht="49.5" customHeight="1" x14ac:dyDescent="0.25">
      <c r="A321" s="195"/>
      <c r="B321" s="287" t="s">
        <v>787</v>
      </c>
      <c r="C321" s="77"/>
      <c r="D321" s="31" t="s">
        <v>788</v>
      </c>
      <c r="E321" s="33" t="s">
        <v>785</v>
      </c>
      <c r="F321" s="33" t="s">
        <v>22</v>
      </c>
      <c r="G321" s="34">
        <f t="shared" ref="G321:G322" si="61">G319*1.3</f>
        <v>34098.35</v>
      </c>
      <c r="H321" s="107" t="s">
        <v>789</v>
      </c>
      <c r="I321" s="107" t="s">
        <v>703</v>
      </c>
      <c r="J321" s="130" t="s">
        <v>704</v>
      </c>
      <c r="K321" s="72" t="s">
        <v>655</v>
      </c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1:31" ht="49.5" customHeight="1" x14ac:dyDescent="0.25">
      <c r="A322" s="195"/>
      <c r="B322" s="198"/>
      <c r="C322" s="68"/>
      <c r="D322" s="19" t="s">
        <v>790</v>
      </c>
      <c r="E322" s="21" t="s">
        <v>785</v>
      </c>
      <c r="F322" s="21" t="s">
        <v>30</v>
      </c>
      <c r="G322" s="22">
        <f t="shared" si="61"/>
        <v>37198.200000000004</v>
      </c>
      <c r="H322" s="106" t="s">
        <v>791</v>
      </c>
      <c r="I322" s="106" t="s">
        <v>703</v>
      </c>
      <c r="J322" s="129" t="s">
        <v>706</v>
      </c>
      <c r="K322" s="23" t="s">
        <v>712</v>
      </c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1:31" ht="49.5" customHeight="1" x14ac:dyDescent="0.25">
      <c r="A323" s="195"/>
      <c r="B323" s="198"/>
      <c r="C323" s="77"/>
      <c r="D323" s="31" t="s">
        <v>792</v>
      </c>
      <c r="E323" s="33" t="s">
        <v>785</v>
      </c>
      <c r="F323" s="33" t="s">
        <v>33</v>
      </c>
      <c r="G323" s="34">
        <f>G319*1.5</f>
        <v>39344.25</v>
      </c>
      <c r="H323" s="107" t="s">
        <v>793</v>
      </c>
      <c r="I323" s="107" t="s">
        <v>703</v>
      </c>
      <c r="J323" s="131" t="s">
        <v>654</v>
      </c>
      <c r="K323" s="72" t="s">
        <v>655</v>
      </c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1:31" ht="49.5" customHeight="1" x14ac:dyDescent="0.25">
      <c r="A324" s="196"/>
      <c r="B324" s="199"/>
      <c r="C324" s="68"/>
      <c r="D324" s="19" t="s">
        <v>794</v>
      </c>
      <c r="E324" s="21" t="s">
        <v>785</v>
      </c>
      <c r="F324" s="21" t="s">
        <v>40</v>
      </c>
      <c r="G324" s="22">
        <f>G320*1.8</f>
        <v>51505.200000000004</v>
      </c>
      <c r="H324" s="106" t="s">
        <v>795</v>
      </c>
      <c r="I324" s="106" t="s">
        <v>703</v>
      </c>
      <c r="J324" s="129" t="s">
        <v>717</v>
      </c>
      <c r="K324" s="23" t="s">
        <v>712</v>
      </c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1:31" ht="49.5" customHeight="1" x14ac:dyDescent="0.25">
      <c r="A325" s="284">
        <v>16</v>
      </c>
      <c r="B325" s="197" t="s">
        <v>796</v>
      </c>
      <c r="C325" s="254"/>
      <c r="D325" s="9" t="s">
        <v>797</v>
      </c>
      <c r="E325" s="11" t="s">
        <v>798</v>
      </c>
      <c r="F325" s="11" t="s">
        <v>13</v>
      </c>
      <c r="G325" s="12">
        <v>18129.099999999999</v>
      </c>
      <c r="H325" s="108" t="s">
        <v>591</v>
      </c>
      <c r="I325" s="108" t="s">
        <v>703</v>
      </c>
      <c r="J325" s="130" t="s">
        <v>704</v>
      </c>
      <c r="K325" s="91" t="s">
        <v>594</v>
      </c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1:31" ht="40.5" customHeight="1" x14ac:dyDescent="0.25">
      <c r="A326" s="195"/>
      <c r="B326" s="199"/>
      <c r="C326" s="213"/>
      <c r="D326" s="19" t="s">
        <v>799</v>
      </c>
      <c r="E326" s="21" t="s">
        <v>798</v>
      </c>
      <c r="F326" s="21" t="s">
        <v>19</v>
      </c>
      <c r="G326" s="22">
        <v>19777.2</v>
      </c>
      <c r="H326" s="106" t="s">
        <v>591</v>
      </c>
      <c r="I326" s="106" t="s">
        <v>703</v>
      </c>
      <c r="J326" s="129" t="s">
        <v>706</v>
      </c>
      <c r="K326" s="70" t="s">
        <v>594</v>
      </c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1:31" ht="45" customHeight="1" x14ac:dyDescent="0.25">
      <c r="A327" s="195"/>
      <c r="B327" s="197" t="s">
        <v>800</v>
      </c>
      <c r="C327" s="125"/>
      <c r="D327" s="9" t="s">
        <v>801</v>
      </c>
      <c r="E327" s="11" t="s">
        <v>798</v>
      </c>
      <c r="F327" s="11" t="s">
        <v>22</v>
      </c>
      <c r="G327" s="12">
        <f t="shared" ref="G327:G328" si="62">G325*1.3</f>
        <v>23567.829999999998</v>
      </c>
      <c r="H327" s="108" t="s">
        <v>802</v>
      </c>
      <c r="I327" s="108" t="s">
        <v>703</v>
      </c>
      <c r="J327" s="130" t="s">
        <v>704</v>
      </c>
      <c r="K327" s="72" t="s">
        <v>655</v>
      </c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1:31" ht="45" customHeight="1" x14ac:dyDescent="0.25">
      <c r="A328" s="195"/>
      <c r="B328" s="198"/>
      <c r="C328" s="68"/>
      <c r="D328" s="19" t="s">
        <v>803</v>
      </c>
      <c r="E328" s="21" t="s">
        <v>798</v>
      </c>
      <c r="F328" s="21" t="s">
        <v>30</v>
      </c>
      <c r="G328" s="22">
        <f t="shared" si="62"/>
        <v>25710.36</v>
      </c>
      <c r="H328" s="106" t="s">
        <v>804</v>
      </c>
      <c r="I328" s="106" t="s">
        <v>703</v>
      </c>
      <c r="J328" s="129" t="s">
        <v>706</v>
      </c>
      <c r="K328" s="23" t="s">
        <v>712</v>
      </c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1:31" ht="45" customHeight="1" x14ac:dyDescent="0.25">
      <c r="A329" s="195"/>
      <c r="B329" s="198"/>
      <c r="C329" s="77"/>
      <c r="D329" s="31" t="s">
        <v>805</v>
      </c>
      <c r="E329" s="33" t="s">
        <v>798</v>
      </c>
      <c r="F329" s="33" t="s">
        <v>33</v>
      </c>
      <c r="G329" s="34">
        <f>G325*1.5</f>
        <v>27193.649999999998</v>
      </c>
      <c r="H329" s="107" t="s">
        <v>806</v>
      </c>
      <c r="I329" s="107" t="s">
        <v>703</v>
      </c>
      <c r="J329" s="131" t="s">
        <v>654</v>
      </c>
      <c r="K329" s="72" t="s">
        <v>655</v>
      </c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1:31" ht="45" customHeight="1" x14ac:dyDescent="0.25">
      <c r="A330" s="196"/>
      <c r="B330" s="199"/>
      <c r="C330" s="68"/>
      <c r="D330" s="19" t="s">
        <v>807</v>
      </c>
      <c r="E330" s="21" t="s">
        <v>798</v>
      </c>
      <c r="F330" s="21" t="s">
        <v>40</v>
      </c>
      <c r="G330" s="22">
        <f>G326*1.8</f>
        <v>35598.959999999999</v>
      </c>
      <c r="H330" s="106" t="s">
        <v>808</v>
      </c>
      <c r="I330" s="106" t="s">
        <v>703</v>
      </c>
      <c r="J330" s="129" t="s">
        <v>717</v>
      </c>
      <c r="K330" s="23" t="s">
        <v>712</v>
      </c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1:31" ht="45" customHeight="1" x14ac:dyDescent="0.25">
      <c r="A331" s="284">
        <v>17</v>
      </c>
      <c r="B331" s="197" t="s">
        <v>809</v>
      </c>
      <c r="C331" s="254"/>
      <c r="D331" s="9" t="s">
        <v>810</v>
      </c>
      <c r="E331" s="11" t="s">
        <v>811</v>
      </c>
      <c r="F331" s="11" t="s">
        <v>13</v>
      </c>
      <c r="G331" s="12">
        <v>19672.400000000001</v>
      </c>
      <c r="H331" s="108" t="s">
        <v>591</v>
      </c>
      <c r="I331" s="108" t="s">
        <v>703</v>
      </c>
      <c r="J331" s="130" t="s">
        <v>704</v>
      </c>
      <c r="K331" s="91" t="s">
        <v>594</v>
      </c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1:31" ht="35.25" customHeight="1" x14ac:dyDescent="0.25">
      <c r="A332" s="195"/>
      <c r="B332" s="199"/>
      <c r="C332" s="213"/>
      <c r="D332" s="19" t="s">
        <v>812</v>
      </c>
      <c r="E332" s="21" t="s">
        <v>811</v>
      </c>
      <c r="F332" s="21" t="s">
        <v>17</v>
      </c>
      <c r="G332" s="22">
        <v>19672.400000000001</v>
      </c>
      <c r="H332" s="106" t="s">
        <v>591</v>
      </c>
      <c r="I332" s="106" t="s">
        <v>703</v>
      </c>
      <c r="J332" s="129" t="s">
        <v>704</v>
      </c>
      <c r="K332" s="70" t="s">
        <v>594</v>
      </c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1:31" ht="39.75" customHeight="1" x14ac:dyDescent="0.25">
      <c r="A333" s="195"/>
      <c r="B333" s="287" t="s">
        <v>813</v>
      </c>
      <c r="C333" s="77"/>
      <c r="D333" s="31" t="s">
        <v>814</v>
      </c>
      <c r="E333" s="33" t="s">
        <v>811</v>
      </c>
      <c r="F333" s="33" t="s">
        <v>33</v>
      </c>
      <c r="G333" s="34">
        <f t="shared" ref="G333:G334" si="63">G331*1.5</f>
        <v>29508.600000000002</v>
      </c>
      <c r="H333" s="107" t="s">
        <v>815</v>
      </c>
      <c r="I333" s="107" t="s">
        <v>703</v>
      </c>
      <c r="J333" s="131" t="s">
        <v>654</v>
      </c>
      <c r="K333" s="72" t="s">
        <v>655</v>
      </c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1:31" ht="78" customHeight="1" x14ac:dyDescent="0.25">
      <c r="A334" s="196"/>
      <c r="B334" s="199"/>
      <c r="C334" s="68"/>
      <c r="D334" s="19" t="s">
        <v>816</v>
      </c>
      <c r="E334" s="21" t="s">
        <v>811</v>
      </c>
      <c r="F334" s="132" t="s">
        <v>817</v>
      </c>
      <c r="G334" s="22">
        <f t="shared" si="63"/>
        <v>29508.600000000002</v>
      </c>
      <c r="H334" s="106" t="s">
        <v>818</v>
      </c>
      <c r="I334" s="106" t="s">
        <v>703</v>
      </c>
      <c r="J334" s="129" t="s">
        <v>654</v>
      </c>
      <c r="K334" s="92" t="s">
        <v>819</v>
      </c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1:31" ht="86.25" customHeight="1" x14ac:dyDescent="0.25">
      <c r="A335" s="277" t="s">
        <v>820</v>
      </c>
      <c r="B335" s="234"/>
      <c r="C335" s="234"/>
      <c r="D335" s="234"/>
      <c r="E335" s="234"/>
      <c r="F335" s="234"/>
      <c r="G335" s="234"/>
      <c r="H335" s="234"/>
      <c r="I335" s="234"/>
      <c r="J335" s="234"/>
      <c r="K335" s="237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1:31" ht="75" customHeight="1" x14ac:dyDescent="0.25">
      <c r="A336" s="284">
        <v>18</v>
      </c>
      <c r="B336" s="86" t="s">
        <v>821</v>
      </c>
      <c r="C336" s="51"/>
      <c r="D336" s="87" t="s">
        <v>822</v>
      </c>
      <c r="E336" s="52" t="s">
        <v>823</v>
      </c>
      <c r="F336" s="52" t="s">
        <v>19</v>
      </c>
      <c r="G336" s="88">
        <v>31558.799999999999</v>
      </c>
      <c r="H336" s="133" t="s">
        <v>591</v>
      </c>
      <c r="I336" s="133" t="s">
        <v>703</v>
      </c>
      <c r="J336" s="134" t="s">
        <v>706</v>
      </c>
      <c r="K336" s="135" t="s">
        <v>594</v>
      </c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1:31" ht="90.75" customHeight="1" x14ac:dyDescent="0.25">
      <c r="A337" s="195"/>
      <c r="B337" s="197" t="s">
        <v>824</v>
      </c>
      <c r="C337" s="254"/>
      <c r="D337" s="9" t="s">
        <v>825</v>
      </c>
      <c r="E337" s="11" t="s">
        <v>823</v>
      </c>
      <c r="F337" s="11" t="s">
        <v>30</v>
      </c>
      <c r="G337" s="12">
        <f>G336*1.3</f>
        <v>41026.44</v>
      </c>
      <c r="H337" s="108" t="s">
        <v>826</v>
      </c>
      <c r="I337" s="108" t="s">
        <v>703</v>
      </c>
      <c r="J337" s="130" t="s">
        <v>706</v>
      </c>
      <c r="K337" s="13" t="s">
        <v>597</v>
      </c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1:31" ht="63" customHeight="1" x14ac:dyDescent="0.25">
      <c r="A338" s="196"/>
      <c r="B338" s="199"/>
      <c r="C338" s="213"/>
      <c r="D338" s="19" t="s">
        <v>827</v>
      </c>
      <c r="E338" s="21" t="s">
        <v>823</v>
      </c>
      <c r="F338" s="21" t="s">
        <v>40</v>
      </c>
      <c r="G338" s="22">
        <f>G336*1.8</f>
        <v>56805.84</v>
      </c>
      <c r="H338" s="106" t="s">
        <v>828</v>
      </c>
      <c r="I338" s="106" t="s">
        <v>703</v>
      </c>
      <c r="J338" s="129" t="s">
        <v>717</v>
      </c>
      <c r="K338" s="23" t="s">
        <v>597</v>
      </c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1:31" ht="63" customHeight="1" x14ac:dyDescent="0.25">
      <c r="A339" s="284">
        <v>19</v>
      </c>
      <c r="B339" s="86" t="s">
        <v>829</v>
      </c>
      <c r="C339" s="51"/>
      <c r="D339" s="87" t="s">
        <v>830</v>
      </c>
      <c r="E339" s="52" t="s">
        <v>831</v>
      </c>
      <c r="F339" s="52" t="s">
        <v>19</v>
      </c>
      <c r="G339" s="88">
        <v>31558.799999999999</v>
      </c>
      <c r="H339" s="133" t="s">
        <v>591</v>
      </c>
      <c r="I339" s="133" t="s">
        <v>703</v>
      </c>
      <c r="J339" s="134" t="s">
        <v>706</v>
      </c>
      <c r="K339" s="135" t="s">
        <v>594</v>
      </c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1:31" ht="68.25" customHeight="1" x14ac:dyDescent="0.25">
      <c r="A340" s="195"/>
      <c r="B340" s="197" t="s">
        <v>832</v>
      </c>
      <c r="C340" s="125"/>
      <c r="D340" s="9" t="s">
        <v>833</v>
      </c>
      <c r="E340" s="11" t="s">
        <v>831</v>
      </c>
      <c r="F340" s="11" t="s">
        <v>30</v>
      </c>
      <c r="G340" s="12">
        <f>G339*1.3</f>
        <v>41026.44</v>
      </c>
      <c r="H340" s="108" t="s">
        <v>834</v>
      </c>
      <c r="I340" s="108" t="s">
        <v>703</v>
      </c>
      <c r="J340" s="130" t="s">
        <v>706</v>
      </c>
      <c r="K340" s="13" t="s">
        <v>597</v>
      </c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1:31" ht="61.5" customHeight="1" x14ac:dyDescent="0.25">
      <c r="A341" s="196"/>
      <c r="B341" s="199"/>
      <c r="C341" s="68"/>
      <c r="D341" s="19" t="s">
        <v>835</v>
      </c>
      <c r="E341" s="21" t="s">
        <v>831</v>
      </c>
      <c r="F341" s="21" t="s">
        <v>40</v>
      </c>
      <c r="G341" s="22">
        <f>G339*1.8</f>
        <v>56805.84</v>
      </c>
      <c r="H341" s="106" t="s">
        <v>836</v>
      </c>
      <c r="I341" s="106" t="s">
        <v>703</v>
      </c>
      <c r="J341" s="129" t="s">
        <v>717</v>
      </c>
      <c r="K341" s="23" t="s">
        <v>597</v>
      </c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1:31" ht="61.5" customHeight="1" x14ac:dyDescent="0.25">
      <c r="A342" s="284">
        <v>20</v>
      </c>
      <c r="B342" s="86" t="s">
        <v>837</v>
      </c>
      <c r="C342" s="51"/>
      <c r="D342" s="87" t="s">
        <v>838</v>
      </c>
      <c r="E342" s="52" t="s">
        <v>839</v>
      </c>
      <c r="F342" s="52" t="s">
        <v>19</v>
      </c>
      <c r="G342" s="88">
        <v>28404</v>
      </c>
      <c r="H342" s="133" t="s">
        <v>591</v>
      </c>
      <c r="I342" s="133" t="s">
        <v>703</v>
      </c>
      <c r="J342" s="134" t="s">
        <v>706</v>
      </c>
      <c r="K342" s="135" t="s">
        <v>594</v>
      </c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1:31" ht="81" customHeight="1" x14ac:dyDescent="0.25">
      <c r="A343" s="195"/>
      <c r="B343" s="197" t="s">
        <v>840</v>
      </c>
      <c r="C343" s="125"/>
      <c r="D343" s="9" t="s">
        <v>841</v>
      </c>
      <c r="E343" s="11" t="s">
        <v>831</v>
      </c>
      <c r="F343" s="11" t="s">
        <v>30</v>
      </c>
      <c r="G343" s="12">
        <f>G342*1.3</f>
        <v>36925.200000000004</v>
      </c>
      <c r="H343" s="108" t="s">
        <v>842</v>
      </c>
      <c r="I343" s="108" t="s">
        <v>703</v>
      </c>
      <c r="J343" s="130" t="s">
        <v>706</v>
      </c>
      <c r="K343" s="13" t="s">
        <v>597</v>
      </c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1:31" ht="57.75" customHeight="1" x14ac:dyDescent="0.25">
      <c r="A344" s="196"/>
      <c r="B344" s="199"/>
      <c r="C344" s="68"/>
      <c r="D344" s="19" t="s">
        <v>843</v>
      </c>
      <c r="E344" s="21" t="s">
        <v>831</v>
      </c>
      <c r="F344" s="21" t="s">
        <v>40</v>
      </c>
      <c r="G344" s="22">
        <f>G342*1.8</f>
        <v>51127.200000000004</v>
      </c>
      <c r="H344" s="106" t="s">
        <v>844</v>
      </c>
      <c r="I344" s="106" t="s">
        <v>703</v>
      </c>
      <c r="J344" s="129" t="s">
        <v>717</v>
      </c>
      <c r="K344" s="23" t="s">
        <v>597</v>
      </c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1:31" ht="66" customHeight="1" x14ac:dyDescent="0.25">
      <c r="A345" s="284">
        <v>21</v>
      </c>
      <c r="B345" s="86" t="s">
        <v>845</v>
      </c>
      <c r="C345" s="51"/>
      <c r="D345" s="87" t="s">
        <v>846</v>
      </c>
      <c r="E345" s="52" t="s">
        <v>847</v>
      </c>
      <c r="F345" s="52" t="s">
        <v>19</v>
      </c>
      <c r="G345" s="88">
        <v>35767.199999999997</v>
      </c>
      <c r="H345" s="133" t="s">
        <v>591</v>
      </c>
      <c r="I345" s="133" t="s">
        <v>703</v>
      </c>
      <c r="J345" s="134" t="s">
        <v>706</v>
      </c>
      <c r="K345" s="135" t="s">
        <v>594</v>
      </c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1:31" ht="70.5" customHeight="1" x14ac:dyDescent="0.25">
      <c r="A346" s="195"/>
      <c r="B346" s="197" t="s">
        <v>848</v>
      </c>
      <c r="C346" s="125"/>
      <c r="D346" s="9" t="s">
        <v>849</v>
      </c>
      <c r="E346" s="11" t="s">
        <v>847</v>
      </c>
      <c r="F346" s="11" t="s">
        <v>30</v>
      </c>
      <c r="G346" s="12">
        <f>G345*1.3</f>
        <v>46497.36</v>
      </c>
      <c r="H346" s="108" t="s">
        <v>850</v>
      </c>
      <c r="I346" s="108" t="s">
        <v>703</v>
      </c>
      <c r="J346" s="130" t="s">
        <v>706</v>
      </c>
      <c r="K346" s="13" t="s">
        <v>597</v>
      </c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1:31" ht="69" customHeight="1" x14ac:dyDescent="0.25">
      <c r="A347" s="196"/>
      <c r="B347" s="199"/>
      <c r="C347" s="68"/>
      <c r="D347" s="19" t="s">
        <v>851</v>
      </c>
      <c r="E347" s="21" t="s">
        <v>847</v>
      </c>
      <c r="F347" s="21" t="s">
        <v>40</v>
      </c>
      <c r="G347" s="22">
        <f>G345*1.8</f>
        <v>64380.959999999999</v>
      </c>
      <c r="H347" s="106" t="s">
        <v>852</v>
      </c>
      <c r="I347" s="106" t="s">
        <v>703</v>
      </c>
      <c r="J347" s="129" t="s">
        <v>717</v>
      </c>
      <c r="K347" s="23" t="s">
        <v>597</v>
      </c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1:31" ht="69.75" customHeight="1" x14ac:dyDescent="0.25">
      <c r="A348" s="284">
        <v>22</v>
      </c>
      <c r="B348" s="86" t="s">
        <v>853</v>
      </c>
      <c r="C348" s="51"/>
      <c r="D348" s="87" t="s">
        <v>854</v>
      </c>
      <c r="E348" s="52" t="s">
        <v>855</v>
      </c>
      <c r="F348" s="52" t="s">
        <v>19</v>
      </c>
      <c r="G348" s="88">
        <v>35782.800000000003</v>
      </c>
      <c r="H348" s="133" t="s">
        <v>591</v>
      </c>
      <c r="I348" s="133" t="s">
        <v>703</v>
      </c>
      <c r="J348" s="134" t="s">
        <v>706</v>
      </c>
      <c r="K348" s="135" t="s">
        <v>594</v>
      </c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1:31" ht="68.25" customHeight="1" x14ac:dyDescent="0.25">
      <c r="A349" s="195"/>
      <c r="B349" s="197" t="s">
        <v>856</v>
      </c>
      <c r="C349" s="125"/>
      <c r="D349" s="9" t="s">
        <v>857</v>
      </c>
      <c r="E349" s="11" t="s">
        <v>855</v>
      </c>
      <c r="F349" s="11" t="s">
        <v>30</v>
      </c>
      <c r="G349" s="12">
        <f>G348*1.3</f>
        <v>46517.640000000007</v>
      </c>
      <c r="H349" s="108" t="s">
        <v>858</v>
      </c>
      <c r="I349" s="108" t="s">
        <v>703</v>
      </c>
      <c r="J349" s="130" t="s">
        <v>706</v>
      </c>
      <c r="K349" s="13" t="s">
        <v>597</v>
      </c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1:31" ht="71.25" customHeight="1" x14ac:dyDescent="0.25">
      <c r="A350" s="196"/>
      <c r="B350" s="199"/>
      <c r="C350" s="68"/>
      <c r="D350" s="19" t="s">
        <v>859</v>
      </c>
      <c r="E350" s="21" t="s">
        <v>855</v>
      </c>
      <c r="F350" s="21" t="s">
        <v>40</v>
      </c>
      <c r="G350" s="22">
        <f>G348*1.8</f>
        <v>64409.040000000008</v>
      </c>
      <c r="H350" s="106" t="s">
        <v>860</v>
      </c>
      <c r="I350" s="106" t="s">
        <v>703</v>
      </c>
      <c r="J350" s="129" t="s">
        <v>717</v>
      </c>
      <c r="K350" s="23" t="s">
        <v>597</v>
      </c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1:31" ht="66.75" customHeight="1" x14ac:dyDescent="0.25">
      <c r="A351" s="284">
        <v>23</v>
      </c>
      <c r="B351" s="86" t="s">
        <v>861</v>
      </c>
      <c r="C351" s="51"/>
      <c r="D351" s="87" t="s">
        <v>862</v>
      </c>
      <c r="E351" s="52" t="s">
        <v>863</v>
      </c>
      <c r="F351" s="52" t="s">
        <v>19</v>
      </c>
      <c r="G351" s="88">
        <v>44184</v>
      </c>
      <c r="H351" s="133" t="s">
        <v>591</v>
      </c>
      <c r="I351" s="133" t="s">
        <v>703</v>
      </c>
      <c r="J351" s="134" t="s">
        <v>706</v>
      </c>
      <c r="K351" s="135" t="s">
        <v>594</v>
      </c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1:31" ht="76.5" customHeight="1" x14ac:dyDescent="0.25">
      <c r="A352" s="195"/>
      <c r="B352" s="197" t="s">
        <v>864</v>
      </c>
      <c r="C352" s="254"/>
      <c r="D352" s="9" t="s">
        <v>865</v>
      </c>
      <c r="E352" s="11" t="s">
        <v>863</v>
      </c>
      <c r="F352" s="11" t="s">
        <v>30</v>
      </c>
      <c r="G352" s="12">
        <f>G351*1.3</f>
        <v>57439.200000000004</v>
      </c>
      <c r="H352" s="108" t="s">
        <v>866</v>
      </c>
      <c r="I352" s="108" t="s">
        <v>703</v>
      </c>
      <c r="J352" s="130" t="s">
        <v>706</v>
      </c>
      <c r="K352" s="13" t="s">
        <v>597</v>
      </c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1:31" ht="76.5" customHeight="1" x14ac:dyDescent="0.25">
      <c r="A353" s="196"/>
      <c r="B353" s="199"/>
      <c r="C353" s="213"/>
      <c r="D353" s="19" t="s">
        <v>867</v>
      </c>
      <c r="E353" s="21" t="s">
        <v>863</v>
      </c>
      <c r="F353" s="21" t="s">
        <v>40</v>
      </c>
      <c r="G353" s="22">
        <f>G351*1.8</f>
        <v>79531.199999999997</v>
      </c>
      <c r="H353" s="106" t="s">
        <v>868</v>
      </c>
      <c r="I353" s="106" t="s">
        <v>703</v>
      </c>
      <c r="J353" s="129" t="s">
        <v>717</v>
      </c>
      <c r="K353" s="23" t="s">
        <v>597</v>
      </c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1:31" ht="76.5" customHeight="1" x14ac:dyDescent="0.25">
      <c r="A354" s="284">
        <v>24</v>
      </c>
      <c r="B354" s="86" t="s">
        <v>869</v>
      </c>
      <c r="C354" s="51"/>
      <c r="D354" s="87" t="s">
        <v>870</v>
      </c>
      <c r="E354" s="52" t="s">
        <v>871</v>
      </c>
      <c r="F354" s="52" t="s">
        <v>19</v>
      </c>
      <c r="G354" s="88">
        <v>37870.800000000003</v>
      </c>
      <c r="H354" s="133" t="s">
        <v>591</v>
      </c>
      <c r="I354" s="133" t="s">
        <v>703</v>
      </c>
      <c r="J354" s="134" t="s">
        <v>706</v>
      </c>
      <c r="K354" s="135" t="s">
        <v>594</v>
      </c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1:31" ht="76.5" customHeight="1" x14ac:dyDescent="0.25">
      <c r="A355" s="195"/>
      <c r="B355" s="197" t="s">
        <v>872</v>
      </c>
      <c r="C355" s="125"/>
      <c r="D355" s="9" t="s">
        <v>873</v>
      </c>
      <c r="E355" s="11" t="s">
        <v>871</v>
      </c>
      <c r="F355" s="11" t="s">
        <v>30</v>
      </c>
      <c r="G355" s="12">
        <f>G354*1.3</f>
        <v>49232.040000000008</v>
      </c>
      <c r="H355" s="108" t="s">
        <v>874</v>
      </c>
      <c r="I355" s="108" t="s">
        <v>703</v>
      </c>
      <c r="J355" s="130" t="s">
        <v>706</v>
      </c>
      <c r="K355" s="13" t="s">
        <v>597</v>
      </c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1:31" ht="76.5" customHeight="1" x14ac:dyDescent="0.25">
      <c r="A356" s="196"/>
      <c r="B356" s="199"/>
      <c r="C356" s="68"/>
      <c r="D356" s="19" t="s">
        <v>875</v>
      </c>
      <c r="E356" s="21" t="s">
        <v>871</v>
      </c>
      <c r="F356" s="21" t="s">
        <v>40</v>
      </c>
      <c r="G356" s="22">
        <f>G354*1.8</f>
        <v>68167.44</v>
      </c>
      <c r="H356" s="106" t="s">
        <v>876</v>
      </c>
      <c r="I356" s="106" t="s">
        <v>703</v>
      </c>
      <c r="J356" s="129" t="s">
        <v>717</v>
      </c>
      <c r="K356" s="23" t="s">
        <v>597</v>
      </c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1:31" ht="76.5" customHeight="1" x14ac:dyDescent="0.25">
      <c r="A357" s="284">
        <v>25</v>
      </c>
      <c r="B357" s="86" t="s">
        <v>877</v>
      </c>
      <c r="C357" s="51"/>
      <c r="D357" s="87" t="s">
        <v>878</v>
      </c>
      <c r="E357" s="52" t="s">
        <v>879</v>
      </c>
      <c r="F357" s="52" t="s">
        <v>19</v>
      </c>
      <c r="G357" s="88">
        <v>31558.799999999999</v>
      </c>
      <c r="H357" s="133" t="s">
        <v>591</v>
      </c>
      <c r="I357" s="133" t="s">
        <v>703</v>
      </c>
      <c r="J357" s="134" t="s">
        <v>706</v>
      </c>
      <c r="K357" s="135" t="s">
        <v>594</v>
      </c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1:31" ht="76.5" customHeight="1" x14ac:dyDescent="0.25">
      <c r="A358" s="195"/>
      <c r="B358" s="197" t="s">
        <v>880</v>
      </c>
      <c r="C358" s="125"/>
      <c r="D358" s="9" t="s">
        <v>881</v>
      </c>
      <c r="E358" s="11" t="s">
        <v>879</v>
      </c>
      <c r="F358" s="11" t="s">
        <v>30</v>
      </c>
      <c r="G358" s="12">
        <f>G357*1.3</f>
        <v>41026.44</v>
      </c>
      <c r="H358" s="108" t="s">
        <v>882</v>
      </c>
      <c r="I358" s="108" t="s">
        <v>703</v>
      </c>
      <c r="J358" s="130" t="s">
        <v>706</v>
      </c>
      <c r="K358" s="13" t="s">
        <v>597</v>
      </c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1:31" ht="76.5" customHeight="1" x14ac:dyDescent="0.25">
      <c r="A359" s="196"/>
      <c r="B359" s="199"/>
      <c r="C359" s="68"/>
      <c r="D359" s="19" t="s">
        <v>883</v>
      </c>
      <c r="E359" s="21" t="s">
        <v>879</v>
      </c>
      <c r="F359" s="21" t="s">
        <v>40</v>
      </c>
      <c r="G359" s="22">
        <f>G357*1.8</f>
        <v>56805.84</v>
      </c>
      <c r="H359" s="106" t="s">
        <v>884</v>
      </c>
      <c r="I359" s="106" t="s">
        <v>703</v>
      </c>
      <c r="J359" s="129" t="s">
        <v>717</v>
      </c>
      <c r="K359" s="23" t="s">
        <v>597</v>
      </c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1:31" ht="76.5" customHeight="1" x14ac:dyDescent="0.25">
      <c r="A360" s="284">
        <v>26</v>
      </c>
      <c r="B360" s="86" t="s">
        <v>885</v>
      </c>
      <c r="C360" s="51"/>
      <c r="D360" s="87" t="s">
        <v>886</v>
      </c>
      <c r="E360" s="52" t="s">
        <v>887</v>
      </c>
      <c r="F360" s="52" t="s">
        <v>19</v>
      </c>
      <c r="G360" s="88">
        <v>31558.799999999999</v>
      </c>
      <c r="H360" s="133" t="s">
        <v>591</v>
      </c>
      <c r="I360" s="133" t="s">
        <v>703</v>
      </c>
      <c r="J360" s="134" t="s">
        <v>706</v>
      </c>
      <c r="K360" s="135" t="s">
        <v>594</v>
      </c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1:31" ht="76.5" customHeight="1" x14ac:dyDescent="0.25">
      <c r="A361" s="195"/>
      <c r="B361" s="197" t="s">
        <v>888</v>
      </c>
      <c r="C361" s="125"/>
      <c r="D361" s="9" t="s">
        <v>889</v>
      </c>
      <c r="E361" s="11" t="s">
        <v>887</v>
      </c>
      <c r="F361" s="11" t="s">
        <v>30</v>
      </c>
      <c r="G361" s="12">
        <f>G360*1.3</f>
        <v>41026.44</v>
      </c>
      <c r="H361" s="108" t="s">
        <v>890</v>
      </c>
      <c r="I361" s="108" t="s">
        <v>703</v>
      </c>
      <c r="J361" s="130" t="s">
        <v>706</v>
      </c>
      <c r="K361" s="13" t="s">
        <v>597</v>
      </c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1:31" ht="76.5" customHeight="1" x14ac:dyDescent="0.25">
      <c r="A362" s="196"/>
      <c r="B362" s="199"/>
      <c r="C362" s="68"/>
      <c r="D362" s="19" t="s">
        <v>891</v>
      </c>
      <c r="E362" s="21" t="s">
        <v>887</v>
      </c>
      <c r="F362" s="21" t="s">
        <v>40</v>
      </c>
      <c r="G362" s="22">
        <f>G360*1.8</f>
        <v>56805.84</v>
      </c>
      <c r="H362" s="106" t="s">
        <v>892</v>
      </c>
      <c r="I362" s="106" t="s">
        <v>703</v>
      </c>
      <c r="J362" s="129" t="s">
        <v>717</v>
      </c>
      <c r="K362" s="23" t="s">
        <v>597</v>
      </c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1:31" ht="76.5" customHeight="1" x14ac:dyDescent="0.25">
      <c r="A363" s="284">
        <v>27</v>
      </c>
      <c r="B363" s="86" t="s">
        <v>893</v>
      </c>
      <c r="C363" s="51"/>
      <c r="D363" s="87" t="s">
        <v>894</v>
      </c>
      <c r="E363" s="52" t="s">
        <v>895</v>
      </c>
      <c r="F363" s="52" t="s">
        <v>19</v>
      </c>
      <c r="G363" s="88">
        <v>29455.200000000001</v>
      </c>
      <c r="H363" s="133" t="s">
        <v>591</v>
      </c>
      <c r="I363" s="133" t="s">
        <v>703</v>
      </c>
      <c r="J363" s="134" t="s">
        <v>706</v>
      </c>
      <c r="K363" s="135" t="s">
        <v>594</v>
      </c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1:31" ht="76.5" customHeight="1" x14ac:dyDescent="0.25">
      <c r="A364" s="195"/>
      <c r="B364" s="197" t="s">
        <v>896</v>
      </c>
      <c r="C364" s="125"/>
      <c r="D364" s="9" t="s">
        <v>897</v>
      </c>
      <c r="E364" s="11" t="s">
        <v>895</v>
      </c>
      <c r="F364" s="11" t="s">
        <v>30</v>
      </c>
      <c r="G364" s="12">
        <f>G363*1.3</f>
        <v>38291.760000000002</v>
      </c>
      <c r="H364" s="108" t="s">
        <v>898</v>
      </c>
      <c r="I364" s="108" t="s">
        <v>703</v>
      </c>
      <c r="J364" s="130" t="s">
        <v>706</v>
      </c>
      <c r="K364" s="13" t="s">
        <v>597</v>
      </c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1:31" ht="76.5" customHeight="1" x14ac:dyDescent="0.25">
      <c r="A365" s="196"/>
      <c r="B365" s="199"/>
      <c r="C365" s="68"/>
      <c r="D365" s="19" t="s">
        <v>899</v>
      </c>
      <c r="E365" s="21" t="s">
        <v>895</v>
      </c>
      <c r="F365" s="21" t="s">
        <v>40</v>
      </c>
      <c r="G365" s="22">
        <f>G363*1.8</f>
        <v>53019.360000000001</v>
      </c>
      <c r="H365" s="106" t="s">
        <v>900</v>
      </c>
      <c r="I365" s="106" t="s">
        <v>703</v>
      </c>
      <c r="J365" s="129" t="s">
        <v>717</v>
      </c>
      <c r="K365" s="23" t="s">
        <v>597</v>
      </c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1:31" ht="76.5" customHeight="1" x14ac:dyDescent="0.25">
      <c r="A366" s="284">
        <v>28</v>
      </c>
      <c r="B366" s="86" t="s">
        <v>901</v>
      </c>
      <c r="C366" s="51"/>
      <c r="D366" s="87" t="s">
        <v>902</v>
      </c>
      <c r="E366" s="52" t="s">
        <v>903</v>
      </c>
      <c r="F366" s="52" t="s">
        <v>19</v>
      </c>
      <c r="G366" s="88">
        <v>37870.800000000003</v>
      </c>
      <c r="H366" s="133" t="s">
        <v>591</v>
      </c>
      <c r="I366" s="133" t="s">
        <v>703</v>
      </c>
      <c r="J366" s="134" t="s">
        <v>706</v>
      </c>
      <c r="K366" s="135" t="s">
        <v>594</v>
      </c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1:31" ht="76.5" customHeight="1" x14ac:dyDescent="0.25">
      <c r="A367" s="195"/>
      <c r="B367" s="197" t="s">
        <v>904</v>
      </c>
      <c r="C367" s="125"/>
      <c r="D367" s="9" t="s">
        <v>905</v>
      </c>
      <c r="E367" s="11" t="s">
        <v>903</v>
      </c>
      <c r="F367" s="11" t="s">
        <v>30</v>
      </c>
      <c r="G367" s="12">
        <f>G366*1.3</f>
        <v>49232.040000000008</v>
      </c>
      <c r="H367" s="108" t="s">
        <v>906</v>
      </c>
      <c r="I367" s="108" t="s">
        <v>703</v>
      </c>
      <c r="J367" s="130" t="s">
        <v>706</v>
      </c>
      <c r="K367" s="13" t="s">
        <v>597</v>
      </c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1:31" ht="76.5" customHeight="1" x14ac:dyDescent="0.25">
      <c r="A368" s="196"/>
      <c r="B368" s="199"/>
      <c r="C368" s="68"/>
      <c r="D368" s="19" t="s">
        <v>907</v>
      </c>
      <c r="E368" s="21" t="s">
        <v>903</v>
      </c>
      <c r="F368" s="21" t="s">
        <v>40</v>
      </c>
      <c r="G368" s="22">
        <f>G366*1.8</f>
        <v>68167.44</v>
      </c>
      <c r="H368" s="106" t="s">
        <v>908</v>
      </c>
      <c r="I368" s="106" t="s">
        <v>703</v>
      </c>
      <c r="J368" s="129" t="s">
        <v>717</v>
      </c>
      <c r="K368" s="23" t="s">
        <v>597</v>
      </c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1:31" ht="76.5" customHeight="1" x14ac:dyDescent="0.25">
      <c r="A369" s="284">
        <v>29</v>
      </c>
      <c r="B369" s="86" t="s">
        <v>909</v>
      </c>
      <c r="C369" s="51"/>
      <c r="D369" s="87" t="s">
        <v>910</v>
      </c>
      <c r="E369" s="52" t="s">
        <v>911</v>
      </c>
      <c r="F369" s="52" t="s">
        <v>19</v>
      </c>
      <c r="G369" s="136">
        <v>50764.800000000003</v>
      </c>
      <c r="H369" s="133" t="s">
        <v>591</v>
      </c>
      <c r="I369" s="133" t="s">
        <v>642</v>
      </c>
      <c r="J369" s="133" t="s">
        <v>645</v>
      </c>
      <c r="K369" s="135" t="s">
        <v>286</v>
      </c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1:31" ht="76.5" customHeight="1" x14ac:dyDescent="0.25">
      <c r="A370" s="195"/>
      <c r="B370" s="197" t="s">
        <v>912</v>
      </c>
      <c r="C370" s="125"/>
      <c r="D370" s="9" t="s">
        <v>913</v>
      </c>
      <c r="E370" s="11" t="s">
        <v>911</v>
      </c>
      <c r="F370" s="11" t="s">
        <v>30</v>
      </c>
      <c r="G370" s="12">
        <f>G369*1.3</f>
        <v>65994.240000000005</v>
      </c>
      <c r="H370" s="108" t="s">
        <v>914</v>
      </c>
      <c r="I370" s="108" t="s">
        <v>642</v>
      </c>
      <c r="J370" s="108" t="s">
        <v>645</v>
      </c>
      <c r="K370" s="13" t="s">
        <v>597</v>
      </c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1:31" ht="76.5" customHeight="1" x14ac:dyDescent="0.25">
      <c r="A371" s="196"/>
      <c r="B371" s="199"/>
      <c r="C371" s="68"/>
      <c r="D371" s="19" t="s">
        <v>915</v>
      </c>
      <c r="E371" s="21" t="s">
        <v>911</v>
      </c>
      <c r="F371" s="21" t="s">
        <v>40</v>
      </c>
      <c r="G371" s="22">
        <f>G369*1.8</f>
        <v>91376.640000000014</v>
      </c>
      <c r="H371" s="106" t="s">
        <v>916</v>
      </c>
      <c r="I371" s="106" t="s">
        <v>642</v>
      </c>
      <c r="J371" s="129" t="s">
        <v>717</v>
      </c>
      <c r="K371" s="23" t="s">
        <v>597</v>
      </c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1:31" ht="76.5" customHeight="1" x14ac:dyDescent="0.25">
      <c r="A372" s="252" t="s">
        <v>917</v>
      </c>
      <c r="B372" s="244"/>
      <c r="C372" s="244"/>
      <c r="D372" s="244"/>
      <c r="E372" s="244"/>
      <c r="F372" s="244"/>
      <c r="G372" s="244"/>
      <c r="H372" s="244"/>
      <c r="I372" s="244"/>
      <c r="J372" s="244"/>
      <c r="K372" s="253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1:31" ht="75" customHeight="1" x14ac:dyDescent="0.25">
      <c r="A373" s="285">
        <v>30</v>
      </c>
      <c r="B373" s="287" t="s">
        <v>918</v>
      </c>
      <c r="C373" s="68"/>
      <c r="D373" s="19" t="s">
        <v>919</v>
      </c>
      <c r="E373" s="21" t="s">
        <v>920</v>
      </c>
      <c r="F373" s="21" t="s">
        <v>19</v>
      </c>
      <c r="G373" s="22">
        <v>98886</v>
      </c>
      <c r="H373" s="106" t="s">
        <v>921</v>
      </c>
      <c r="I373" s="106" t="s">
        <v>922</v>
      </c>
      <c r="J373" s="106" t="s">
        <v>922</v>
      </c>
      <c r="K373" s="70" t="s">
        <v>594</v>
      </c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1:31" ht="80.25" customHeight="1" x14ac:dyDescent="0.25">
      <c r="A374" s="195"/>
      <c r="B374" s="198"/>
      <c r="C374" s="77"/>
      <c r="D374" s="31" t="s">
        <v>923</v>
      </c>
      <c r="E374" s="33" t="s">
        <v>920</v>
      </c>
      <c r="F374" s="33" t="s">
        <v>30</v>
      </c>
      <c r="G374" s="34">
        <f>G373*1.3</f>
        <v>128551.8</v>
      </c>
      <c r="H374" s="107" t="s">
        <v>924</v>
      </c>
      <c r="I374" s="107" t="s">
        <v>922</v>
      </c>
      <c r="J374" s="107" t="s">
        <v>922</v>
      </c>
      <c r="K374" s="13" t="s">
        <v>597</v>
      </c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1:31" ht="80.25" customHeight="1" x14ac:dyDescent="0.25">
      <c r="A375" s="286"/>
      <c r="B375" s="204"/>
      <c r="C375" s="68"/>
      <c r="D375" s="19" t="s">
        <v>925</v>
      </c>
      <c r="E375" s="21" t="s">
        <v>920</v>
      </c>
      <c r="F375" s="21" t="s">
        <v>40</v>
      </c>
      <c r="G375" s="22">
        <f>G373*1.8</f>
        <v>177994.80000000002</v>
      </c>
      <c r="H375" s="106" t="s">
        <v>926</v>
      </c>
      <c r="I375" s="106" t="s">
        <v>922</v>
      </c>
      <c r="J375" s="106" t="s">
        <v>922</v>
      </c>
      <c r="K375" s="23" t="s">
        <v>597</v>
      </c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1:31" ht="80.25" customHeight="1" x14ac:dyDescent="0.25">
      <c r="A376" s="247" t="s">
        <v>927</v>
      </c>
      <c r="B376" s="224"/>
      <c r="C376" s="224"/>
      <c r="D376" s="224"/>
      <c r="E376" s="224"/>
      <c r="F376" s="224"/>
      <c r="G376" s="224"/>
      <c r="H376" s="224"/>
      <c r="I376" s="224"/>
      <c r="J376" s="224"/>
      <c r="K376" s="225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1:31" ht="75" customHeight="1" x14ac:dyDescent="0.25">
      <c r="A377" s="285">
        <v>31</v>
      </c>
      <c r="B377" s="287" t="s">
        <v>928</v>
      </c>
      <c r="C377" s="68"/>
      <c r="D377" s="19" t="s">
        <v>929</v>
      </c>
      <c r="E377" s="21" t="s">
        <v>930</v>
      </c>
      <c r="F377" s="21" t="s">
        <v>19</v>
      </c>
      <c r="G377" s="22">
        <v>35767.199999999997</v>
      </c>
      <c r="H377" s="106" t="s">
        <v>591</v>
      </c>
      <c r="I377" s="106" t="s">
        <v>931</v>
      </c>
      <c r="J377" s="106" t="s">
        <v>645</v>
      </c>
      <c r="K377" s="70" t="s">
        <v>594</v>
      </c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1:31" ht="66" customHeight="1" x14ac:dyDescent="0.25">
      <c r="A378" s="195"/>
      <c r="B378" s="198"/>
      <c r="C378" s="77"/>
      <c r="D378" s="31" t="s">
        <v>932</v>
      </c>
      <c r="E378" s="33" t="s">
        <v>930</v>
      </c>
      <c r="F378" s="33" t="s">
        <v>30</v>
      </c>
      <c r="G378" s="34">
        <f>G377*1.3</f>
        <v>46497.36</v>
      </c>
      <c r="H378" s="107" t="s">
        <v>933</v>
      </c>
      <c r="I378" s="108" t="s">
        <v>931</v>
      </c>
      <c r="J378" s="108" t="s">
        <v>645</v>
      </c>
      <c r="K378" s="13" t="s">
        <v>597</v>
      </c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1:31" ht="66" customHeight="1" x14ac:dyDescent="0.25">
      <c r="A379" s="286"/>
      <c r="B379" s="204"/>
      <c r="C379" s="68"/>
      <c r="D379" s="19" t="s">
        <v>934</v>
      </c>
      <c r="E379" s="21" t="s">
        <v>930</v>
      </c>
      <c r="F379" s="21" t="s">
        <v>40</v>
      </c>
      <c r="G379" s="22">
        <f>G377*1.8</f>
        <v>64380.959999999999</v>
      </c>
      <c r="H379" s="106" t="s">
        <v>935</v>
      </c>
      <c r="I379" s="106" t="s">
        <v>931</v>
      </c>
      <c r="J379" s="129" t="s">
        <v>717</v>
      </c>
      <c r="K379" s="23" t="s">
        <v>597</v>
      </c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1:31" ht="66" customHeight="1" x14ac:dyDescent="0.25">
      <c r="A380" s="247" t="s">
        <v>936</v>
      </c>
      <c r="B380" s="224"/>
      <c r="C380" s="224"/>
      <c r="D380" s="224"/>
      <c r="E380" s="224"/>
      <c r="F380" s="224"/>
      <c r="G380" s="224"/>
      <c r="H380" s="224"/>
      <c r="I380" s="224"/>
      <c r="J380" s="224"/>
      <c r="K380" s="225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1:31" ht="69.75" customHeight="1" x14ac:dyDescent="0.25">
      <c r="A381" s="285">
        <v>32</v>
      </c>
      <c r="B381" s="67" t="s">
        <v>937</v>
      </c>
      <c r="C381" s="68"/>
      <c r="D381" s="44" t="s">
        <v>938</v>
      </c>
      <c r="E381" s="21" t="s">
        <v>939</v>
      </c>
      <c r="F381" s="21" t="s">
        <v>19</v>
      </c>
      <c r="G381" s="69">
        <v>48960</v>
      </c>
      <c r="H381" s="106" t="s">
        <v>622</v>
      </c>
      <c r="I381" s="106" t="s">
        <v>940</v>
      </c>
      <c r="J381" s="106" t="s">
        <v>593</v>
      </c>
      <c r="K381" s="70" t="s">
        <v>594</v>
      </c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  <c r="AA381" s="43"/>
      <c r="AB381" s="43"/>
      <c r="AC381" s="43"/>
      <c r="AD381" s="43"/>
      <c r="AE381" s="43"/>
    </row>
    <row r="382" spans="1:31" ht="66" customHeight="1" x14ac:dyDescent="0.25">
      <c r="A382" s="195"/>
      <c r="B382" s="197" t="s">
        <v>941</v>
      </c>
      <c r="C382" s="125"/>
      <c r="D382" s="9" t="s">
        <v>942</v>
      </c>
      <c r="E382" s="11" t="s">
        <v>939</v>
      </c>
      <c r="F382" s="11" t="s">
        <v>30</v>
      </c>
      <c r="G382" s="12">
        <f>G381*1.3</f>
        <v>63648</v>
      </c>
      <c r="H382" s="108" t="s">
        <v>943</v>
      </c>
      <c r="I382" s="108" t="s">
        <v>940</v>
      </c>
      <c r="J382" s="108" t="s">
        <v>593</v>
      </c>
      <c r="K382" s="13" t="s">
        <v>597</v>
      </c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1:31" ht="66" customHeight="1" x14ac:dyDescent="0.25">
      <c r="A383" s="196"/>
      <c r="B383" s="199"/>
      <c r="C383" s="68"/>
      <c r="D383" s="19" t="s">
        <v>944</v>
      </c>
      <c r="E383" s="21" t="s">
        <v>939</v>
      </c>
      <c r="F383" s="21" t="s">
        <v>40</v>
      </c>
      <c r="G383" s="22">
        <f>G381*1.8</f>
        <v>88128</v>
      </c>
      <c r="H383" s="106" t="s">
        <v>945</v>
      </c>
      <c r="I383" s="106" t="s">
        <v>940</v>
      </c>
      <c r="J383" s="129" t="s">
        <v>600</v>
      </c>
      <c r="K383" s="23" t="s">
        <v>597</v>
      </c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1:31" ht="66" customHeight="1" x14ac:dyDescent="0.25">
      <c r="A384" s="284">
        <v>33</v>
      </c>
      <c r="B384" s="86" t="s">
        <v>946</v>
      </c>
      <c r="C384" s="51"/>
      <c r="D384" s="87" t="s">
        <v>947</v>
      </c>
      <c r="E384" s="52" t="s">
        <v>948</v>
      </c>
      <c r="F384" s="52" t="s">
        <v>19</v>
      </c>
      <c r="G384" s="88">
        <v>48960</v>
      </c>
      <c r="H384" s="133" t="s">
        <v>622</v>
      </c>
      <c r="I384" s="133" t="s">
        <v>940</v>
      </c>
      <c r="J384" s="133" t="s">
        <v>593</v>
      </c>
      <c r="K384" s="135" t="s">
        <v>594</v>
      </c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1:31" ht="66" customHeight="1" x14ac:dyDescent="0.25">
      <c r="A385" s="195"/>
      <c r="B385" s="197" t="s">
        <v>949</v>
      </c>
      <c r="C385" s="125"/>
      <c r="D385" s="9" t="s">
        <v>950</v>
      </c>
      <c r="E385" s="11" t="s">
        <v>948</v>
      </c>
      <c r="F385" s="11" t="s">
        <v>30</v>
      </c>
      <c r="G385" s="12">
        <f>G384*1.3</f>
        <v>63648</v>
      </c>
      <c r="H385" s="108" t="s">
        <v>951</v>
      </c>
      <c r="I385" s="108" t="s">
        <v>940</v>
      </c>
      <c r="J385" s="108" t="s">
        <v>593</v>
      </c>
      <c r="K385" s="13" t="s">
        <v>597</v>
      </c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1:31" ht="66" customHeight="1" x14ac:dyDescent="0.25">
      <c r="A386" s="196"/>
      <c r="B386" s="199"/>
      <c r="C386" s="68"/>
      <c r="D386" s="19" t="s">
        <v>952</v>
      </c>
      <c r="E386" s="21" t="s">
        <v>948</v>
      </c>
      <c r="F386" s="21" t="s">
        <v>40</v>
      </c>
      <c r="G386" s="22">
        <f>G384*1.8</f>
        <v>88128</v>
      </c>
      <c r="H386" s="106" t="s">
        <v>953</v>
      </c>
      <c r="I386" s="106" t="s">
        <v>940</v>
      </c>
      <c r="J386" s="129" t="s">
        <v>600</v>
      </c>
      <c r="K386" s="23" t="s">
        <v>597</v>
      </c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1:31" ht="66" customHeight="1" x14ac:dyDescent="0.25">
      <c r="A387" s="284">
        <v>34</v>
      </c>
      <c r="B387" s="86" t="s">
        <v>954</v>
      </c>
      <c r="C387" s="51"/>
      <c r="D387" s="87" t="s">
        <v>955</v>
      </c>
      <c r="E387" s="52" t="s">
        <v>956</v>
      </c>
      <c r="F387" s="52" t="s">
        <v>19</v>
      </c>
      <c r="G387" s="88">
        <v>41760</v>
      </c>
      <c r="H387" s="133" t="s">
        <v>957</v>
      </c>
      <c r="I387" s="133" t="s">
        <v>940</v>
      </c>
      <c r="J387" s="133" t="s">
        <v>593</v>
      </c>
      <c r="K387" s="135" t="s">
        <v>594</v>
      </c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1:31" ht="66" customHeight="1" x14ac:dyDescent="0.25">
      <c r="A388" s="195"/>
      <c r="B388" s="197" t="s">
        <v>958</v>
      </c>
      <c r="C388" s="125"/>
      <c r="D388" s="9" t="s">
        <v>959</v>
      </c>
      <c r="E388" s="11" t="s">
        <v>956</v>
      </c>
      <c r="F388" s="11" t="s">
        <v>30</v>
      </c>
      <c r="G388" s="12">
        <f>G387*1.3</f>
        <v>54288</v>
      </c>
      <c r="H388" s="108" t="s">
        <v>960</v>
      </c>
      <c r="I388" s="108" t="s">
        <v>940</v>
      </c>
      <c r="J388" s="108" t="s">
        <v>593</v>
      </c>
      <c r="K388" s="13" t="s">
        <v>597</v>
      </c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1:31" ht="66" customHeight="1" x14ac:dyDescent="0.25">
      <c r="A389" s="196"/>
      <c r="B389" s="199"/>
      <c r="C389" s="68"/>
      <c r="D389" s="19" t="s">
        <v>961</v>
      </c>
      <c r="E389" s="21" t="s">
        <v>956</v>
      </c>
      <c r="F389" s="21" t="s">
        <v>40</v>
      </c>
      <c r="G389" s="22">
        <f>G388*1.8</f>
        <v>97718.400000000009</v>
      </c>
      <c r="H389" s="106" t="s">
        <v>962</v>
      </c>
      <c r="I389" s="106" t="s">
        <v>940</v>
      </c>
      <c r="J389" s="129" t="s">
        <v>600</v>
      </c>
      <c r="K389" s="23" t="s">
        <v>597</v>
      </c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1:31" ht="66" customHeight="1" x14ac:dyDescent="0.25">
      <c r="A390" s="284">
        <v>35</v>
      </c>
      <c r="B390" s="86" t="s">
        <v>963</v>
      </c>
      <c r="C390" s="51"/>
      <c r="D390" s="87" t="s">
        <v>964</v>
      </c>
      <c r="E390" s="52" t="s">
        <v>965</v>
      </c>
      <c r="F390" s="52" t="s">
        <v>19</v>
      </c>
      <c r="G390" s="88">
        <v>27360</v>
      </c>
      <c r="H390" s="133" t="s">
        <v>957</v>
      </c>
      <c r="I390" s="133" t="s">
        <v>623</v>
      </c>
      <c r="J390" s="133" t="s">
        <v>593</v>
      </c>
      <c r="K390" s="135" t="s">
        <v>594</v>
      </c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1:31" ht="120" customHeight="1" x14ac:dyDescent="0.25">
      <c r="A391" s="196"/>
      <c r="B391" s="86" t="s">
        <v>966</v>
      </c>
      <c r="C391" s="51"/>
      <c r="D391" s="87" t="s">
        <v>967</v>
      </c>
      <c r="E391" s="52" t="s">
        <v>965</v>
      </c>
      <c r="F391" s="52" t="s">
        <v>40</v>
      </c>
      <c r="G391" s="88">
        <f>G390*1.8</f>
        <v>49248</v>
      </c>
      <c r="H391" s="133" t="s">
        <v>968</v>
      </c>
      <c r="I391" s="133" t="s">
        <v>940</v>
      </c>
      <c r="J391" s="134" t="s">
        <v>600</v>
      </c>
      <c r="K391" s="54" t="s">
        <v>969</v>
      </c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1:31" ht="120" customHeight="1" x14ac:dyDescent="0.25">
      <c r="A392" s="284">
        <v>36</v>
      </c>
      <c r="B392" s="86" t="s">
        <v>970</v>
      </c>
      <c r="C392" s="51"/>
      <c r="D392" s="87" t="s">
        <v>971</v>
      </c>
      <c r="E392" s="52" t="s">
        <v>972</v>
      </c>
      <c r="F392" s="52" t="s">
        <v>19</v>
      </c>
      <c r="G392" s="88">
        <v>31680</v>
      </c>
      <c r="H392" s="133" t="s">
        <v>957</v>
      </c>
      <c r="I392" s="133" t="s">
        <v>940</v>
      </c>
      <c r="J392" s="133" t="s">
        <v>593</v>
      </c>
      <c r="K392" s="135" t="s">
        <v>594</v>
      </c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1:31" ht="120" customHeight="1" x14ac:dyDescent="0.25">
      <c r="A393" s="196"/>
      <c r="B393" s="86" t="s">
        <v>973</v>
      </c>
      <c r="C393" s="51"/>
      <c r="D393" s="87" t="s">
        <v>974</v>
      </c>
      <c r="E393" s="52" t="s">
        <v>972</v>
      </c>
      <c r="F393" s="52" t="s">
        <v>40</v>
      </c>
      <c r="G393" s="88">
        <f>G392*1.8</f>
        <v>57024</v>
      </c>
      <c r="H393" s="133" t="s">
        <v>975</v>
      </c>
      <c r="I393" s="133" t="s">
        <v>940</v>
      </c>
      <c r="J393" s="134" t="s">
        <v>600</v>
      </c>
      <c r="K393" s="54" t="s">
        <v>969</v>
      </c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1:31" ht="120" customHeight="1" x14ac:dyDescent="0.25">
      <c r="A394" s="284">
        <v>37</v>
      </c>
      <c r="B394" s="86" t="s">
        <v>976</v>
      </c>
      <c r="C394" s="51"/>
      <c r="D394" s="87" t="s">
        <v>977</v>
      </c>
      <c r="E394" s="52" t="s">
        <v>978</v>
      </c>
      <c r="F394" s="52" t="s">
        <v>19</v>
      </c>
      <c r="G394" s="88">
        <v>36000</v>
      </c>
      <c r="H394" s="133" t="s">
        <v>591</v>
      </c>
      <c r="I394" s="133" t="s">
        <v>940</v>
      </c>
      <c r="J394" s="133" t="s">
        <v>593</v>
      </c>
      <c r="K394" s="135" t="s">
        <v>594</v>
      </c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1:31" ht="135" customHeight="1" x14ac:dyDescent="0.25">
      <c r="A395" s="196"/>
      <c r="B395" s="86" t="s">
        <v>979</v>
      </c>
      <c r="C395" s="51"/>
      <c r="D395" s="87" t="s">
        <v>980</v>
      </c>
      <c r="E395" s="52" t="s">
        <v>978</v>
      </c>
      <c r="F395" s="52" t="s">
        <v>40</v>
      </c>
      <c r="G395" s="88">
        <f>G394*1.8</f>
        <v>64800</v>
      </c>
      <c r="H395" s="133" t="s">
        <v>981</v>
      </c>
      <c r="I395" s="133" t="s">
        <v>940</v>
      </c>
      <c r="J395" s="134" t="s">
        <v>600</v>
      </c>
      <c r="K395" s="54" t="s">
        <v>969</v>
      </c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1:31" ht="120" customHeight="1" x14ac:dyDescent="0.25">
      <c r="A396" s="288">
        <v>38</v>
      </c>
      <c r="B396" s="49" t="s">
        <v>982</v>
      </c>
      <c r="C396" s="51"/>
      <c r="D396" s="137" t="s">
        <v>983</v>
      </c>
      <c r="E396" s="52" t="s">
        <v>984</v>
      </c>
      <c r="F396" s="52" t="s">
        <v>19</v>
      </c>
      <c r="G396" s="53">
        <v>31680</v>
      </c>
      <c r="H396" s="133" t="s">
        <v>591</v>
      </c>
      <c r="I396" s="133" t="s">
        <v>940</v>
      </c>
      <c r="J396" s="133" t="s">
        <v>985</v>
      </c>
      <c r="K396" s="135" t="s">
        <v>594</v>
      </c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  <c r="AA396" s="43"/>
      <c r="AB396" s="43"/>
      <c r="AC396" s="43"/>
      <c r="AD396" s="43"/>
      <c r="AE396" s="43"/>
    </row>
    <row r="397" spans="1:31" ht="135" customHeight="1" x14ac:dyDescent="0.25">
      <c r="A397" s="196"/>
      <c r="B397" s="49" t="s">
        <v>986</v>
      </c>
      <c r="C397" s="51"/>
      <c r="D397" s="137" t="s">
        <v>987</v>
      </c>
      <c r="E397" s="52" t="s">
        <v>984</v>
      </c>
      <c r="F397" s="52" t="s">
        <v>40</v>
      </c>
      <c r="G397" s="53">
        <v>57024</v>
      </c>
      <c r="H397" s="133" t="s">
        <v>988</v>
      </c>
      <c r="I397" s="133" t="s">
        <v>940</v>
      </c>
      <c r="J397" s="138" t="s">
        <v>600</v>
      </c>
      <c r="K397" s="54" t="s">
        <v>969</v>
      </c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  <c r="AA397" s="43"/>
      <c r="AB397" s="43"/>
      <c r="AC397" s="43"/>
      <c r="AD397" s="43"/>
      <c r="AE397" s="43"/>
    </row>
    <row r="398" spans="1:31" ht="120" customHeight="1" x14ac:dyDescent="0.25">
      <c r="A398" s="288">
        <v>39</v>
      </c>
      <c r="B398" s="49" t="s">
        <v>989</v>
      </c>
      <c r="C398" s="51"/>
      <c r="D398" s="137" t="s">
        <v>990</v>
      </c>
      <c r="E398" s="52" t="s">
        <v>965</v>
      </c>
      <c r="F398" s="52" t="s">
        <v>19</v>
      </c>
      <c r="G398" s="53">
        <v>31680</v>
      </c>
      <c r="H398" s="133" t="s">
        <v>591</v>
      </c>
      <c r="I398" s="133" t="s">
        <v>940</v>
      </c>
      <c r="J398" s="133" t="s">
        <v>985</v>
      </c>
      <c r="K398" s="135" t="s">
        <v>594</v>
      </c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  <c r="AA398" s="43"/>
      <c r="AB398" s="43"/>
      <c r="AC398" s="43"/>
      <c r="AD398" s="43"/>
      <c r="AE398" s="43"/>
    </row>
    <row r="399" spans="1:31" ht="135" customHeight="1" x14ac:dyDescent="0.25">
      <c r="A399" s="196"/>
      <c r="B399" s="49" t="s">
        <v>991</v>
      </c>
      <c r="C399" s="51"/>
      <c r="D399" s="137" t="s">
        <v>992</v>
      </c>
      <c r="E399" s="52" t="s">
        <v>965</v>
      </c>
      <c r="F399" s="52" t="s">
        <v>40</v>
      </c>
      <c r="G399" s="53">
        <f>G398*1.8</f>
        <v>57024</v>
      </c>
      <c r="H399" s="133" t="s">
        <v>993</v>
      </c>
      <c r="I399" s="133" t="s">
        <v>940</v>
      </c>
      <c r="J399" s="138" t="s">
        <v>600</v>
      </c>
      <c r="K399" s="54" t="s">
        <v>969</v>
      </c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  <c r="AA399" s="43"/>
      <c r="AB399" s="43"/>
      <c r="AC399" s="43"/>
      <c r="AD399" s="43"/>
      <c r="AE399" s="43"/>
    </row>
    <row r="400" spans="1:31" ht="120" customHeight="1" x14ac:dyDescent="0.25">
      <c r="A400" s="288">
        <v>40</v>
      </c>
      <c r="B400" s="49" t="s">
        <v>994</v>
      </c>
      <c r="C400" s="51"/>
      <c r="D400" s="137" t="s">
        <v>995</v>
      </c>
      <c r="E400" s="52" t="s">
        <v>996</v>
      </c>
      <c r="F400" s="52" t="s">
        <v>19</v>
      </c>
      <c r="G400" s="53">
        <v>36000</v>
      </c>
      <c r="H400" s="133" t="s">
        <v>591</v>
      </c>
      <c r="I400" s="133" t="s">
        <v>940</v>
      </c>
      <c r="J400" s="133" t="s">
        <v>985</v>
      </c>
      <c r="K400" s="135" t="s">
        <v>594</v>
      </c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  <c r="AA400" s="43"/>
      <c r="AB400" s="43"/>
      <c r="AC400" s="43"/>
      <c r="AD400" s="43"/>
      <c r="AE400" s="43"/>
    </row>
    <row r="401" spans="1:31" ht="135" customHeight="1" x14ac:dyDescent="0.25">
      <c r="A401" s="196"/>
      <c r="B401" s="49" t="s">
        <v>997</v>
      </c>
      <c r="C401" s="51"/>
      <c r="D401" s="137" t="s">
        <v>998</v>
      </c>
      <c r="E401" s="52" t="s">
        <v>996</v>
      </c>
      <c r="F401" s="52" t="s">
        <v>40</v>
      </c>
      <c r="G401" s="53">
        <v>64800</v>
      </c>
      <c r="H401" s="133" t="s">
        <v>999</v>
      </c>
      <c r="I401" s="133" t="s">
        <v>940</v>
      </c>
      <c r="J401" s="138" t="s">
        <v>600</v>
      </c>
      <c r="K401" s="54" t="s">
        <v>969</v>
      </c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  <c r="AA401" s="43"/>
      <c r="AB401" s="43"/>
      <c r="AC401" s="43"/>
      <c r="AD401" s="43"/>
      <c r="AE401" s="43"/>
    </row>
    <row r="402" spans="1:31" ht="120" customHeight="1" x14ac:dyDescent="0.25">
      <c r="A402" s="288">
        <v>41</v>
      </c>
      <c r="B402" s="49" t="s">
        <v>1000</v>
      </c>
      <c r="C402" s="51"/>
      <c r="D402" s="137" t="s">
        <v>1001</v>
      </c>
      <c r="E402" s="52" t="s">
        <v>1002</v>
      </c>
      <c r="F402" s="52" t="s">
        <v>19</v>
      </c>
      <c r="G402" s="53">
        <v>41760</v>
      </c>
      <c r="H402" s="133" t="s">
        <v>591</v>
      </c>
      <c r="I402" s="133" t="s">
        <v>940</v>
      </c>
      <c r="J402" s="133" t="s">
        <v>985</v>
      </c>
      <c r="K402" s="135" t="s">
        <v>594</v>
      </c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  <c r="AA402" s="43"/>
      <c r="AB402" s="43"/>
      <c r="AC402" s="43"/>
      <c r="AD402" s="43"/>
      <c r="AE402" s="43"/>
    </row>
    <row r="403" spans="1:31" ht="135" customHeight="1" x14ac:dyDescent="0.25">
      <c r="A403" s="196"/>
      <c r="B403" s="49" t="s">
        <v>1003</v>
      </c>
      <c r="C403" s="51"/>
      <c r="D403" s="137" t="s">
        <v>1004</v>
      </c>
      <c r="E403" s="52" t="s">
        <v>1002</v>
      </c>
      <c r="F403" s="52" t="s">
        <v>40</v>
      </c>
      <c r="G403" s="53">
        <v>75168</v>
      </c>
      <c r="H403" s="133" t="s">
        <v>1005</v>
      </c>
      <c r="I403" s="133" t="s">
        <v>940</v>
      </c>
      <c r="J403" s="138" t="s">
        <v>600</v>
      </c>
      <c r="K403" s="54" t="s">
        <v>969</v>
      </c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  <c r="AA403" s="43"/>
      <c r="AB403" s="43"/>
      <c r="AC403" s="43"/>
      <c r="AD403" s="43"/>
      <c r="AE403" s="43"/>
    </row>
    <row r="404" spans="1:31" ht="129.75" customHeight="1" x14ac:dyDescent="0.25">
      <c r="A404" s="252" t="s">
        <v>1006</v>
      </c>
      <c r="B404" s="244"/>
      <c r="C404" s="244"/>
      <c r="D404" s="244"/>
      <c r="E404" s="244"/>
      <c r="F404" s="244"/>
      <c r="G404" s="244"/>
      <c r="H404" s="244"/>
      <c r="I404" s="244"/>
      <c r="J404" s="244"/>
      <c r="K404" s="253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1:31" ht="75" customHeight="1" x14ac:dyDescent="0.25">
      <c r="A405" s="289">
        <v>1</v>
      </c>
      <c r="B405" s="90" t="s">
        <v>1007</v>
      </c>
      <c r="C405" s="68"/>
      <c r="D405" s="19" t="s">
        <v>1008</v>
      </c>
      <c r="E405" s="21" t="s">
        <v>1009</v>
      </c>
      <c r="F405" s="21" t="s">
        <v>19</v>
      </c>
      <c r="G405" s="69">
        <v>79200</v>
      </c>
      <c r="H405" s="239" t="s">
        <v>1010</v>
      </c>
      <c r="I405" s="229"/>
      <c r="J405" s="230"/>
      <c r="K405" s="70" t="s">
        <v>594</v>
      </c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1:31" ht="99.75" customHeight="1" x14ac:dyDescent="0.25">
      <c r="A406" s="196"/>
      <c r="B406" s="86" t="s">
        <v>1011</v>
      </c>
      <c r="C406" s="51"/>
      <c r="D406" s="87" t="s">
        <v>1012</v>
      </c>
      <c r="E406" s="52" t="s">
        <v>1009</v>
      </c>
      <c r="F406" s="52" t="s">
        <v>40</v>
      </c>
      <c r="G406" s="88">
        <f>G405*1.8</f>
        <v>142560</v>
      </c>
      <c r="H406" s="249" t="s">
        <v>1013</v>
      </c>
      <c r="I406" s="234"/>
      <c r="J406" s="235"/>
      <c r="K406" s="54" t="s">
        <v>969</v>
      </c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1:31" ht="99.75" customHeight="1" x14ac:dyDescent="0.25">
      <c r="A407" s="288">
        <v>2</v>
      </c>
      <c r="B407" s="86" t="s">
        <v>1014</v>
      </c>
      <c r="C407" s="51"/>
      <c r="D407" s="87" t="s">
        <v>1015</v>
      </c>
      <c r="E407" s="52" t="s">
        <v>1016</v>
      </c>
      <c r="F407" s="52" t="s">
        <v>19</v>
      </c>
      <c r="G407" s="53">
        <v>84960</v>
      </c>
      <c r="H407" s="249" t="s">
        <v>1017</v>
      </c>
      <c r="I407" s="234"/>
      <c r="J407" s="235"/>
      <c r="K407" s="135" t="s">
        <v>594</v>
      </c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1:31" ht="99.75" customHeight="1" x14ac:dyDescent="0.25">
      <c r="A408" s="196"/>
      <c r="B408" s="86" t="s">
        <v>1018</v>
      </c>
      <c r="C408" s="51"/>
      <c r="D408" s="87" t="s">
        <v>1019</v>
      </c>
      <c r="E408" s="52" t="s">
        <v>1016</v>
      </c>
      <c r="F408" s="52" t="s">
        <v>40</v>
      </c>
      <c r="G408" s="88">
        <f>G407*1.8</f>
        <v>152928</v>
      </c>
      <c r="H408" s="249" t="s">
        <v>1020</v>
      </c>
      <c r="I408" s="234"/>
      <c r="J408" s="235"/>
      <c r="K408" s="54" t="s">
        <v>969</v>
      </c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1:31" ht="99.75" customHeight="1" x14ac:dyDescent="0.25">
      <c r="A409" s="288">
        <v>3</v>
      </c>
      <c r="B409" s="197" t="s">
        <v>1021</v>
      </c>
      <c r="C409" s="139"/>
      <c r="D409" s="130" t="s">
        <v>1022</v>
      </c>
      <c r="E409" s="11" t="s">
        <v>1023</v>
      </c>
      <c r="F409" s="11" t="s">
        <v>13</v>
      </c>
      <c r="G409" s="12">
        <v>55448.800000000003</v>
      </c>
      <c r="H409" s="250" t="s">
        <v>1010</v>
      </c>
      <c r="I409" s="244"/>
      <c r="J409" s="245"/>
      <c r="K409" s="91" t="s">
        <v>594</v>
      </c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1:31" ht="79.5" customHeight="1" x14ac:dyDescent="0.25">
      <c r="A410" s="195"/>
      <c r="B410" s="198"/>
      <c r="C410" s="140"/>
      <c r="D410" s="128" t="s">
        <v>1024</v>
      </c>
      <c r="E410" s="16" t="s">
        <v>1023</v>
      </c>
      <c r="F410" s="16" t="s">
        <v>17</v>
      </c>
      <c r="G410" s="17">
        <v>53715.199999999997</v>
      </c>
      <c r="H410" s="251" t="s">
        <v>1010</v>
      </c>
      <c r="I410" s="216"/>
      <c r="J410" s="206"/>
      <c r="K410" s="96" t="s">
        <v>594</v>
      </c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1:31" ht="79.5" customHeight="1" x14ac:dyDescent="0.25">
      <c r="A411" s="195"/>
      <c r="B411" s="199"/>
      <c r="C411" s="141"/>
      <c r="D411" s="19" t="s">
        <v>1025</v>
      </c>
      <c r="E411" s="21" t="s">
        <v>1023</v>
      </c>
      <c r="F411" s="21" t="s">
        <v>1026</v>
      </c>
      <c r="G411" s="22">
        <v>77846.399999999994</v>
      </c>
      <c r="H411" s="239" t="s">
        <v>1010</v>
      </c>
      <c r="I411" s="229"/>
      <c r="J411" s="230"/>
      <c r="K411" s="70" t="s">
        <v>594</v>
      </c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1:31" ht="79.5" customHeight="1" x14ac:dyDescent="0.25">
      <c r="A412" s="195"/>
      <c r="B412" s="291" t="s">
        <v>1027</v>
      </c>
      <c r="C412" s="142"/>
      <c r="D412" s="131" t="s">
        <v>1028</v>
      </c>
      <c r="E412" s="33" t="s">
        <v>1023</v>
      </c>
      <c r="F412" s="33" t="s">
        <v>33</v>
      </c>
      <c r="G412" s="34">
        <v>83248.5</v>
      </c>
      <c r="H412" s="240" t="s">
        <v>1029</v>
      </c>
      <c r="I412" s="224"/>
      <c r="J412" s="241"/>
      <c r="K412" s="72" t="s">
        <v>1030</v>
      </c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1:31" ht="79.5" customHeight="1" x14ac:dyDescent="0.25">
      <c r="A413" s="195"/>
      <c r="B413" s="198"/>
      <c r="C413" s="140"/>
      <c r="D413" s="128" t="s">
        <v>1031</v>
      </c>
      <c r="E413" s="16" t="s">
        <v>1023</v>
      </c>
      <c r="F413" s="16" t="s">
        <v>1032</v>
      </c>
      <c r="G413" s="17">
        <v>80572.5</v>
      </c>
      <c r="H413" s="251" t="s">
        <v>1033</v>
      </c>
      <c r="I413" s="216"/>
      <c r="J413" s="206"/>
      <c r="K413" s="18" t="s">
        <v>1034</v>
      </c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1:31" ht="79.5" customHeight="1" x14ac:dyDescent="0.25">
      <c r="A414" s="196"/>
      <c r="B414" s="199"/>
      <c r="C414" s="141"/>
      <c r="D414" s="19" t="s">
        <v>1035</v>
      </c>
      <c r="E414" s="21" t="s">
        <v>1023</v>
      </c>
      <c r="F414" s="21" t="s">
        <v>40</v>
      </c>
      <c r="G414" s="22">
        <v>140122.79999999999</v>
      </c>
      <c r="H414" s="239" t="s">
        <v>1036</v>
      </c>
      <c r="I414" s="229"/>
      <c r="J414" s="230"/>
      <c r="K414" s="23" t="s">
        <v>969</v>
      </c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1:31" ht="79.5" customHeight="1" x14ac:dyDescent="0.25">
      <c r="A415" s="252" t="s">
        <v>1037</v>
      </c>
      <c r="B415" s="244"/>
      <c r="C415" s="244"/>
      <c r="D415" s="244"/>
      <c r="E415" s="244"/>
      <c r="F415" s="244"/>
      <c r="G415" s="244"/>
      <c r="H415" s="244"/>
      <c r="I415" s="244"/>
      <c r="J415" s="244"/>
      <c r="K415" s="253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1:31" ht="159.75" customHeight="1" x14ac:dyDescent="0.25">
      <c r="A416" s="289">
        <v>1</v>
      </c>
      <c r="B416" s="292" t="s">
        <v>1038</v>
      </c>
      <c r="C416" s="212"/>
      <c r="D416" s="44">
        <v>1901201</v>
      </c>
      <c r="E416" s="21" t="s">
        <v>1039</v>
      </c>
      <c r="F416" s="21" t="s">
        <v>19</v>
      </c>
      <c r="G416" s="69">
        <v>9900</v>
      </c>
      <c r="H416" s="106" t="s">
        <v>1040</v>
      </c>
      <c r="I416" s="106" t="s">
        <v>922</v>
      </c>
      <c r="J416" s="106" t="s">
        <v>922</v>
      </c>
      <c r="K416" s="91" t="s">
        <v>594</v>
      </c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  <c r="AA416" s="43"/>
      <c r="AB416" s="43"/>
      <c r="AC416" s="43"/>
      <c r="AD416" s="43"/>
      <c r="AE416" s="43"/>
    </row>
    <row r="417" spans="1:31" ht="117.75" customHeight="1" x14ac:dyDescent="0.25">
      <c r="A417" s="290"/>
      <c r="B417" s="293"/>
      <c r="C417" s="213"/>
      <c r="D417" s="44" t="s">
        <v>1041</v>
      </c>
      <c r="E417" s="21" t="s">
        <v>1039</v>
      </c>
      <c r="F417" s="21" t="s">
        <v>40</v>
      </c>
      <c r="G417" s="69">
        <v>19990</v>
      </c>
      <c r="H417" s="106" t="s">
        <v>1040</v>
      </c>
      <c r="I417" s="106" t="s">
        <v>922</v>
      </c>
      <c r="J417" s="106" t="s">
        <v>922</v>
      </c>
      <c r="K417" s="72" t="s">
        <v>1030</v>
      </c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  <c r="AA417" s="43"/>
      <c r="AB417" s="43"/>
      <c r="AC417" s="43"/>
      <c r="AD417" s="43"/>
      <c r="AE417" s="43"/>
    </row>
    <row r="418" spans="1:31" ht="126" customHeight="1" x14ac:dyDescent="0.25">
      <c r="A418" s="289">
        <v>2</v>
      </c>
      <c r="B418" s="292" t="s">
        <v>1042</v>
      </c>
      <c r="C418" s="212"/>
      <c r="D418" s="44">
        <v>1902201</v>
      </c>
      <c r="E418" s="21" t="s">
        <v>1043</v>
      </c>
      <c r="F418" s="21" t="s">
        <v>19</v>
      </c>
      <c r="G418" s="69">
        <v>9900</v>
      </c>
      <c r="H418" s="106" t="s">
        <v>1044</v>
      </c>
      <c r="I418" s="106" t="s">
        <v>922</v>
      </c>
      <c r="J418" s="106" t="s">
        <v>922</v>
      </c>
      <c r="K418" s="91" t="s">
        <v>594</v>
      </c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  <c r="AA418" s="43"/>
      <c r="AB418" s="43"/>
      <c r="AC418" s="43"/>
      <c r="AD418" s="43"/>
      <c r="AE418" s="43"/>
    </row>
    <row r="419" spans="1:31" ht="162" customHeight="1" x14ac:dyDescent="0.25">
      <c r="A419" s="290"/>
      <c r="B419" s="293"/>
      <c r="C419" s="213"/>
      <c r="D419" s="44" t="s">
        <v>1045</v>
      </c>
      <c r="E419" s="21" t="s">
        <v>1043</v>
      </c>
      <c r="F419" s="21" t="s">
        <v>40</v>
      </c>
      <c r="G419" s="69">
        <v>19900</v>
      </c>
      <c r="H419" s="106" t="s">
        <v>1044</v>
      </c>
      <c r="I419" s="106" t="s">
        <v>922</v>
      </c>
      <c r="J419" s="106" t="s">
        <v>922</v>
      </c>
      <c r="K419" s="72" t="s">
        <v>1030</v>
      </c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  <c r="AA419" s="43"/>
      <c r="AB419" s="43"/>
      <c r="AC419" s="43"/>
      <c r="AD419" s="43"/>
      <c r="AE419" s="43"/>
    </row>
    <row r="420" spans="1:31" ht="79.5" customHeight="1" x14ac:dyDescent="0.25">
      <c r="A420" s="252" t="s">
        <v>1046</v>
      </c>
      <c r="B420" s="244"/>
      <c r="C420" s="244"/>
      <c r="D420" s="244"/>
      <c r="E420" s="244"/>
      <c r="F420" s="244"/>
      <c r="G420" s="244"/>
      <c r="H420" s="244"/>
      <c r="I420" s="244"/>
      <c r="J420" s="244"/>
      <c r="K420" s="253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1:31" ht="75" customHeight="1" x14ac:dyDescent="0.25">
      <c r="A421" s="143" t="s">
        <v>0</v>
      </c>
      <c r="B421" s="144" t="s">
        <v>1</v>
      </c>
      <c r="C421" s="145" t="s">
        <v>2</v>
      </c>
      <c r="D421" s="146" t="s">
        <v>3</v>
      </c>
      <c r="E421" s="147" t="s">
        <v>4</v>
      </c>
      <c r="F421" s="145" t="s">
        <v>5</v>
      </c>
      <c r="G421" s="148" t="s">
        <v>6</v>
      </c>
      <c r="H421" s="145" t="s">
        <v>7</v>
      </c>
      <c r="I421" s="145"/>
      <c r="J421" s="145"/>
      <c r="K421" s="149" t="s">
        <v>8</v>
      </c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1:31" ht="75" customHeight="1" x14ac:dyDescent="0.25">
      <c r="A422" s="150">
        <v>1</v>
      </c>
      <c r="B422" s="287" t="s">
        <v>1047</v>
      </c>
      <c r="C422" s="212"/>
      <c r="D422" s="128" t="s">
        <v>1048</v>
      </c>
      <c r="E422" s="151"/>
      <c r="F422" s="16" t="s">
        <v>1049</v>
      </c>
      <c r="G422" s="17">
        <v>7560</v>
      </c>
      <c r="H422" s="152" t="s">
        <v>1050</v>
      </c>
      <c r="I422" s="152"/>
      <c r="J422" s="152"/>
      <c r="K422" s="153" t="s">
        <v>1051</v>
      </c>
      <c r="L422" s="154"/>
      <c r="M422" s="154"/>
      <c r="N422" s="154"/>
      <c r="O422" s="154"/>
      <c r="P422" s="154"/>
      <c r="Q422" s="154"/>
      <c r="R422" s="154"/>
      <c r="S422" s="154"/>
      <c r="T422" s="154"/>
      <c r="U422" s="154"/>
      <c r="V422" s="154"/>
      <c r="W422" s="154"/>
      <c r="X422" s="154"/>
      <c r="Y422" s="154"/>
      <c r="Z422" s="154"/>
      <c r="AA422" s="154"/>
      <c r="AB422" s="154"/>
      <c r="AC422" s="154"/>
      <c r="AD422" s="154"/>
      <c r="AE422" s="154"/>
    </row>
    <row r="423" spans="1:31" ht="69.75" customHeight="1" x14ac:dyDescent="0.25">
      <c r="A423" s="150">
        <v>2</v>
      </c>
      <c r="B423" s="198"/>
      <c r="C423" s="201"/>
      <c r="D423" s="128" t="s">
        <v>1052</v>
      </c>
      <c r="E423" s="151"/>
      <c r="F423" s="16" t="s">
        <v>1053</v>
      </c>
      <c r="G423" s="17">
        <v>7560</v>
      </c>
      <c r="H423" s="152" t="s">
        <v>1050</v>
      </c>
      <c r="I423" s="152"/>
      <c r="J423" s="152"/>
      <c r="K423" s="153" t="s">
        <v>1054</v>
      </c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1:31" ht="69.75" customHeight="1" x14ac:dyDescent="0.25">
      <c r="A424" s="150">
        <v>3</v>
      </c>
      <c r="B424" s="198"/>
      <c r="C424" s="201"/>
      <c r="D424" s="128" t="s">
        <v>1055</v>
      </c>
      <c r="E424" s="151"/>
      <c r="F424" s="16" t="s">
        <v>1056</v>
      </c>
      <c r="G424" s="17">
        <v>7560</v>
      </c>
      <c r="H424" s="152" t="s">
        <v>1050</v>
      </c>
      <c r="I424" s="152"/>
      <c r="J424" s="152"/>
      <c r="K424" s="153" t="s">
        <v>1057</v>
      </c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1:31" ht="69.75" customHeight="1" x14ac:dyDescent="0.25">
      <c r="A425" s="150">
        <v>4</v>
      </c>
      <c r="B425" s="198"/>
      <c r="C425" s="201"/>
      <c r="D425" s="128" t="s">
        <v>1058</v>
      </c>
      <c r="E425" s="151"/>
      <c r="F425" s="16" t="s">
        <v>1059</v>
      </c>
      <c r="G425" s="17">
        <v>11088</v>
      </c>
      <c r="H425" s="152" t="s">
        <v>1050</v>
      </c>
      <c r="I425" s="152"/>
      <c r="J425" s="152"/>
      <c r="K425" s="153" t="s">
        <v>594</v>
      </c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1:31" ht="69.75" customHeight="1" x14ac:dyDescent="0.25">
      <c r="A426" s="150">
        <v>5</v>
      </c>
      <c r="B426" s="198"/>
      <c r="C426" s="201"/>
      <c r="D426" s="128" t="s">
        <v>1060</v>
      </c>
      <c r="E426" s="151"/>
      <c r="F426" s="16" t="s">
        <v>1061</v>
      </c>
      <c r="G426" s="17">
        <v>11080</v>
      </c>
      <c r="H426" s="152" t="s">
        <v>1050</v>
      </c>
      <c r="I426" s="152"/>
      <c r="J426" s="152"/>
      <c r="K426" s="153" t="s">
        <v>594</v>
      </c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1:31" ht="69.75" customHeight="1" x14ac:dyDescent="0.25">
      <c r="A427" s="150">
        <v>6</v>
      </c>
      <c r="B427" s="199"/>
      <c r="C427" s="213"/>
      <c r="D427" s="129" t="s">
        <v>1062</v>
      </c>
      <c r="E427" s="155"/>
      <c r="F427" s="21" t="s">
        <v>1063</v>
      </c>
      <c r="G427" s="22">
        <v>12096</v>
      </c>
      <c r="H427" s="156" t="s">
        <v>1050</v>
      </c>
      <c r="I427" s="156"/>
      <c r="J427" s="156"/>
      <c r="K427" s="157" t="s">
        <v>594</v>
      </c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1:31" ht="69.75" customHeight="1" x14ac:dyDescent="0.25">
      <c r="A428" s="150">
        <v>7</v>
      </c>
      <c r="B428" s="295" t="s">
        <v>1064</v>
      </c>
      <c r="C428" s="158"/>
      <c r="D428" s="130" t="s">
        <v>1065</v>
      </c>
      <c r="E428" s="159"/>
      <c r="F428" s="16" t="s">
        <v>1066</v>
      </c>
      <c r="G428" s="12">
        <f t="shared" ref="G428:G429" si="64">G425*1.5</f>
        <v>16632</v>
      </c>
      <c r="H428" s="152" t="s">
        <v>1067</v>
      </c>
      <c r="I428" s="160"/>
      <c r="J428" s="160"/>
      <c r="K428" s="161" t="s">
        <v>1068</v>
      </c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1:31" ht="99.75" customHeight="1" x14ac:dyDescent="0.25">
      <c r="A429" s="150">
        <v>8</v>
      </c>
      <c r="B429" s="296"/>
      <c r="C429" s="158"/>
      <c r="D429" s="131" t="s">
        <v>1069</v>
      </c>
      <c r="E429" s="159"/>
      <c r="F429" s="16" t="s">
        <v>1070</v>
      </c>
      <c r="G429" s="17">
        <f t="shared" si="64"/>
        <v>16620</v>
      </c>
      <c r="H429" s="152" t="s">
        <v>1067</v>
      </c>
      <c r="I429" s="160"/>
      <c r="J429" s="160"/>
      <c r="K429" s="162" t="s">
        <v>1071</v>
      </c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1:31" ht="102" customHeight="1" x14ac:dyDescent="0.25">
      <c r="A430" s="150">
        <v>9</v>
      </c>
      <c r="B430" s="297"/>
      <c r="C430" s="158"/>
      <c r="D430" s="163" t="s">
        <v>1072</v>
      </c>
      <c r="E430" s="159"/>
      <c r="F430" s="21" t="s">
        <v>1073</v>
      </c>
      <c r="G430" s="164">
        <f>G427*1.8</f>
        <v>21772.799999999999</v>
      </c>
      <c r="H430" s="156" t="s">
        <v>1067</v>
      </c>
      <c r="I430" s="165"/>
      <c r="J430" s="165"/>
      <c r="K430" s="166" t="s">
        <v>1074</v>
      </c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1:31" ht="69.75" customHeight="1" x14ac:dyDescent="0.25">
      <c r="A431" s="150">
        <v>10</v>
      </c>
      <c r="B431" s="295" t="s">
        <v>1075</v>
      </c>
      <c r="C431" s="254"/>
      <c r="D431" s="126" t="s">
        <v>1076</v>
      </c>
      <c r="E431" s="167"/>
      <c r="F431" s="11" t="s">
        <v>1059</v>
      </c>
      <c r="G431" s="168">
        <v>11080</v>
      </c>
      <c r="H431" s="169" t="s">
        <v>1050</v>
      </c>
      <c r="I431" s="169"/>
      <c r="J431" s="169"/>
      <c r="K431" s="170" t="s">
        <v>594</v>
      </c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  <c r="AA431" s="43"/>
      <c r="AB431" s="43"/>
      <c r="AC431" s="43"/>
      <c r="AD431" s="43"/>
      <c r="AE431" s="43"/>
    </row>
    <row r="432" spans="1:31" ht="69.75" customHeight="1" x14ac:dyDescent="0.25">
      <c r="A432" s="150">
        <v>11</v>
      </c>
      <c r="B432" s="296"/>
      <c r="C432" s="201"/>
      <c r="D432" s="128" t="s">
        <v>1077</v>
      </c>
      <c r="E432" s="151"/>
      <c r="F432" s="16" t="s">
        <v>1061</v>
      </c>
      <c r="G432" s="17">
        <v>11080</v>
      </c>
      <c r="H432" s="152" t="s">
        <v>1050</v>
      </c>
      <c r="I432" s="152"/>
      <c r="J432" s="152"/>
      <c r="K432" s="153" t="s">
        <v>594</v>
      </c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1:31" ht="75" customHeight="1" x14ac:dyDescent="0.25">
      <c r="A433" s="150">
        <v>12</v>
      </c>
      <c r="B433" s="296"/>
      <c r="C433" s="255"/>
      <c r="D433" s="171" t="s">
        <v>1078</v>
      </c>
      <c r="E433" s="172"/>
      <c r="F433" s="26" t="s">
        <v>1063</v>
      </c>
      <c r="G433" s="27">
        <v>12096</v>
      </c>
      <c r="H433" s="173" t="s">
        <v>1050</v>
      </c>
      <c r="I433" s="173"/>
      <c r="J433" s="173"/>
      <c r="K433" s="174" t="s">
        <v>594</v>
      </c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1:31" ht="75" customHeight="1" x14ac:dyDescent="0.25">
      <c r="A434" s="150">
        <v>13</v>
      </c>
      <c r="B434" s="295" t="s">
        <v>1079</v>
      </c>
      <c r="C434" s="256"/>
      <c r="D434" s="130" t="s">
        <v>1080</v>
      </c>
      <c r="E434" s="167"/>
      <c r="F434" s="11" t="s">
        <v>1066</v>
      </c>
      <c r="G434" s="12">
        <v>16620</v>
      </c>
      <c r="H434" s="169" t="s">
        <v>1067</v>
      </c>
      <c r="I434" s="169"/>
      <c r="J434" s="169"/>
      <c r="K434" s="170" t="s">
        <v>1068</v>
      </c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1:31" ht="75" customHeight="1" x14ac:dyDescent="0.25">
      <c r="A435" s="150">
        <v>14</v>
      </c>
      <c r="B435" s="296"/>
      <c r="C435" s="257"/>
      <c r="D435" s="131" t="s">
        <v>1081</v>
      </c>
      <c r="E435" s="175"/>
      <c r="F435" s="33" t="s">
        <v>1070</v>
      </c>
      <c r="G435" s="34">
        <v>16620</v>
      </c>
      <c r="H435" s="160" t="s">
        <v>1067</v>
      </c>
      <c r="I435" s="160"/>
      <c r="J435" s="160"/>
      <c r="K435" s="162" t="s">
        <v>1071</v>
      </c>
      <c r="L435" s="176"/>
      <c r="M435" s="176"/>
      <c r="N435" s="176"/>
      <c r="O435" s="176"/>
      <c r="P435" s="176"/>
      <c r="Q435" s="176"/>
      <c r="R435" s="176"/>
      <c r="S435" s="176"/>
      <c r="T435" s="176"/>
      <c r="U435" s="176"/>
      <c r="V435" s="176"/>
      <c r="W435" s="176"/>
      <c r="X435" s="176"/>
      <c r="Y435" s="176"/>
      <c r="Z435" s="176"/>
      <c r="AA435" s="176"/>
      <c r="AB435" s="176"/>
      <c r="AC435" s="176"/>
      <c r="AD435" s="176"/>
      <c r="AE435" s="176"/>
    </row>
    <row r="436" spans="1:31" ht="75" customHeight="1" x14ac:dyDescent="0.25">
      <c r="A436" s="150">
        <v>15</v>
      </c>
      <c r="B436" s="297"/>
      <c r="C436" s="258"/>
      <c r="D436" s="129" t="s">
        <v>1082</v>
      </c>
      <c r="E436" s="155"/>
      <c r="F436" s="21" t="s">
        <v>1073</v>
      </c>
      <c r="G436" s="22">
        <v>21772.799999999999</v>
      </c>
      <c r="H436" s="156" t="s">
        <v>1067</v>
      </c>
      <c r="I436" s="156"/>
      <c r="J436" s="156"/>
      <c r="K436" s="157" t="s">
        <v>1074</v>
      </c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1:31" ht="75" customHeight="1" x14ac:dyDescent="0.25">
      <c r="A437" s="259" t="s">
        <v>1083</v>
      </c>
      <c r="B437" s="234"/>
      <c r="C437" s="234"/>
      <c r="D437" s="234"/>
      <c r="E437" s="234"/>
      <c r="F437" s="234"/>
      <c r="G437" s="234"/>
      <c r="H437" s="234"/>
      <c r="I437" s="234"/>
      <c r="J437" s="234"/>
      <c r="K437" s="237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1:31" ht="75" customHeight="1" x14ac:dyDescent="0.25">
      <c r="A438" s="177">
        <v>16</v>
      </c>
      <c r="B438" s="197" t="s">
        <v>1084</v>
      </c>
      <c r="C438" s="260"/>
      <c r="D438" s="126" t="s">
        <v>704</v>
      </c>
      <c r="E438" s="167"/>
      <c r="F438" s="11" t="s">
        <v>1059</v>
      </c>
      <c r="G438" s="168">
        <v>4573.8</v>
      </c>
      <c r="H438" s="169" t="s">
        <v>1085</v>
      </c>
      <c r="I438" s="169"/>
      <c r="J438" s="169"/>
      <c r="K438" s="170" t="s">
        <v>594</v>
      </c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  <c r="AA438" s="43"/>
      <c r="AB438" s="43"/>
      <c r="AC438" s="43"/>
      <c r="AD438" s="43"/>
      <c r="AE438" s="43"/>
    </row>
    <row r="439" spans="1:31" ht="120" customHeight="1" x14ac:dyDescent="0.25">
      <c r="A439" s="150">
        <v>17</v>
      </c>
      <c r="B439" s="204"/>
      <c r="C439" s="202"/>
      <c r="D439" s="128" t="s">
        <v>706</v>
      </c>
      <c r="E439" s="151"/>
      <c r="F439" s="16" t="s">
        <v>1063</v>
      </c>
      <c r="G439" s="17">
        <v>4989.6000000000004</v>
      </c>
      <c r="H439" s="152" t="s">
        <v>1085</v>
      </c>
      <c r="I439" s="152"/>
      <c r="J439" s="152"/>
      <c r="K439" s="153" t="s">
        <v>594</v>
      </c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1:31" ht="75" customHeight="1" x14ac:dyDescent="0.25">
      <c r="A440" s="177">
        <v>18</v>
      </c>
      <c r="B440" s="295" t="s">
        <v>1086</v>
      </c>
      <c r="C440" s="260"/>
      <c r="D440" s="130" t="s">
        <v>654</v>
      </c>
      <c r="E440" s="167"/>
      <c r="F440" s="11" t="s">
        <v>1066</v>
      </c>
      <c r="G440" s="12">
        <f>G439*1.5</f>
        <v>7484.4000000000005</v>
      </c>
      <c r="H440" s="169" t="s">
        <v>1087</v>
      </c>
      <c r="I440" s="169"/>
      <c r="J440" s="169"/>
      <c r="K440" s="170" t="s">
        <v>1068</v>
      </c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1:31" ht="114.75" customHeight="1" x14ac:dyDescent="0.25">
      <c r="A441" s="150">
        <v>19</v>
      </c>
      <c r="B441" s="297"/>
      <c r="C441" s="213"/>
      <c r="D441" s="163" t="s">
        <v>717</v>
      </c>
      <c r="E441" s="159"/>
      <c r="F441" s="21" t="s">
        <v>1073</v>
      </c>
      <c r="G441" s="22">
        <f>G439*1.8</f>
        <v>8981.2800000000007</v>
      </c>
      <c r="H441" s="156" t="s">
        <v>1087</v>
      </c>
      <c r="I441" s="156"/>
      <c r="J441" s="156"/>
      <c r="K441" s="157" t="s">
        <v>1074</v>
      </c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1:31" ht="75" customHeight="1" x14ac:dyDescent="0.25">
      <c r="A442" s="177">
        <v>20</v>
      </c>
      <c r="B442" s="197" t="s">
        <v>1088</v>
      </c>
      <c r="C442" s="260"/>
      <c r="D442" s="130" t="s">
        <v>643</v>
      </c>
      <c r="E442" s="167"/>
      <c r="F442" s="11" t="s">
        <v>1059</v>
      </c>
      <c r="G442" s="12">
        <v>4573.8</v>
      </c>
      <c r="H442" s="169" t="s">
        <v>1085</v>
      </c>
      <c r="I442" s="169"/>
      <c r="J442" s="169"/>
      <c r="K442" s="170" t="s">
        <v>594</v>
      </c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1:31" ht="75" customHeight="1" x14ac:dyDescent="0.25">
      <c r="A443" s="150">
        <v>21</v>
      </c>
      <c r="B443" s="199"/>
      <c r="C443" s="213"/>
      <c r="D443" s="129" t="s">
        <v>645</v>
      </c>
      <c r="E443" s="155"/>
      <c r="F443" s="21" t="s">
        <v>1063</v>
      </c>
      <c r="G443" s="22">
        <v>4989.6000000000004</v>
      </c>
      <c r="H443" s="156" t="s">
        <v>1085</v>
      </c>
      <c r="I443" s="156"/>
      <c r="J443" s="156"/>
      <c r="K443" s="157" t="s">
        <v>594</v>
      </c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1:31" ht="75" customHeight="1" x14ac:dyDescent="0.25">
      <c r="A444" s="177">
        <v>22</v>
      </c>
      <c r="B444" s="197" t="s">
        <v>1089</v>
      </c>
      <c r="C444" s="260"/>
      <c r="D444" s="130" t="s">
        <v>1090</v>
      </c>
      <c r="E444" s="167"/>
      <c r="F444" s="11" t="s">
        <v>1066</v>
      </c>
      <c r="G444" s="12">
        <f>G442*1.5</f>
        <v>6860.7000000000007</v>
      </c>
      <c r="H444" s="169" t="s">
        <v>1087</v>
      </c>
      <c r="I444" s="169"/>
      <c r="J444" s="169"/>
      <c r="K444" s="170" t="s">
        <v>1068</v>
      </c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1:31" ht="75" customHeight="1" x14ac:dyDescent="0.25">
      <c r="A445" s="150">
        <v>23</v>
      </c>
      <c r="B445" s="199"/>
      <c r="C445" s="213"/>
      <c r="D445" s="129" t="s">
        <v>658</v>
      </c>
      <c r="E445" s="155"/>
      <c r="F445" s="21" t="s">
        <v>1073</v>
      </c>
      <c r="G445" s="22">
        <f>G442*1.8</f>
        <v>8232.84</v>
      </c>
      <c r="H445" s="156" t="s">
        <v>1087</v>
      </c>
      <c r="I445" s="156"/>
      <c r="J445" s="156"/>
      <c r="K445" s="157" t="s">
        <v>1074</v>
      </c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1:31" ht="75" customHeight="1" x14ac:dyDescent="0.25">
      <c r="A446" s="177">
        <v>24</v>
      </c>
      <c r="B446" s="294" t="s">
        <v>1091</v>
      </c>
      <c r="C446" s="265"/>
      <c r="D446" s="126" t="s">
        <v>624</v>
      </c>
      <c r="E446" s="167"/>
      <c r="F446" s="11" t="s">
        <v>1059</v>
      </c>
      <c r="G446" s="168">
        <v>4573.8</v>
      </c>
      <c r="H446" s="169" t="s">
        <v>1085</v>
      </c>
      <c r="I446" s="169"/>
      <c r="J446" s="169"/>
      <c r="K446" s="170" t="s">
        <v>594</v>
      </c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  <c r="AA446" s="43"/>
      <c r="AB446" s="43"/>
      <c r="AC446" s="43"/>
      <c r="AD446" s="43"/>
      <c r="AE446" s="43"/>
    </row>
    <row r="447" spans="1:31" ht="75" customHeight="1" x14ac:dyDescent="0.25">
      <c r="A447" s="150">
        <v>25</v>
      </c>
      <c r="B447" s="211"/>
      <c r="C447" s="213"/>
      <c r="D447" s="109" t="s">
        <v>985</v>
      </c>
      <c r="E447" s="155"/>
      <c r="F447" s="21" t="s">
        <v>1063</v>
      </c>
      <c r="G447" s="69">
        <v>4989.6000000000004</v>
      </c>
      <c r="H447" s="156" t="s">
        <v>1085</v>
      </c>
      <c r="I447" s="156"/>
      <c r="J447" s="156"/>
      <c r="K447" s="157" t="s">
        <v>594</v>
      </c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  <c r="AA447" s="43"/>
      <c r="AB447" s="43"/>
      <c r="AC447" s="43"/>
      <c r="AD447" s="43"/>
      <c r="AE447" s="43"/>
    </row>
    <row r="448" spans="1:31" ht="75" customHeight="1" x14ac:dyDescent="0.25">
      <c r="A448" s="177">
        <v>26</v>
      </c>
      <c r="B448" s="294" t="s">
        <v>1092</v>
      </c>
      <c r="C448" s="265"/>
      <c r="D448" s="126" t="s">
        <v>634</v>
      </c>
      <c r="E448" s="167"/>
      <c r="F448" s="11" t="s">
        <v>1066</v>
      </c>
      <c r="G448" s="168">
        <f>G446*1.5</f>
        <v>6860.7000000000007</v>
      </c>
      <c r="H448" s="169" t="s">
        <v>1087</v>
      </c>
      <c r="I448" s="169"/>
      <c r="J448" s="169"/>
      <c r="K448" s="170" t="s">
        <v>1068</v>
      </c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  <c r="AA448" s="43"/>
      <c r="AB448" s="43"/>
      <c r="AC448" s="43"/>
      <c r="AD448" s="43"/>
      <c r="AE448" s="43"/>
    </row>
    <row r="449" spans="1:31" ht="75" customHeight="1" x14ac:dyDescent="0.25">
      <c r="A449" s="150">
        <v>27</v>
      </c>
      <c r="B449" s="211"/>
      <c r="C449" s="213"/>
      <c r="D449" s="109" t="s">
        <v>600</v>
      </c>
      <c r="E449" s="155"/>
      <c r="F449" s="21" t="s">
        <v>1073</v>
      </c>
      <c r="G449" s="69">
        <f>G446*1.8</f>
        <v>8232.84</v>
      </c>
      <c r="H449" s="156" t="s">
        <v>1087</v>
      </c>
      <c r="I449" s="156"/>
      <c r="J449" s="156"/>
      <c r="K449" s="157" t="s">
        <v>1074</v>
      </c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  <c r="AA449" s="43"/>
      <c r="AB449" s="43"/>
      <c r="AC449" s="43"/>
      <c r="AD449" s="43"/>
      <c r="AE449" s="43"/>
    </row>
    <row r="450" spans="1:31" ht="173.25" customHeight="1" x14ac:dyDescent="0.25">
      <c r="A450" s="177">
        <v>28</v>
      </c>
      <c r="B450" s="178" t="s">
        <v>1093</v>
      </c>
      <c r="C450" s="179"/>
      <c r="D450" s="109" t="s">
        <v>607</v>
      </c>
      <c r="E450" s="155"/>
      <c r="F450" s="21" t="s">
        <v>1049</v>
      </c>
      <c r="G450" s="69">
        <v>2079</v>
      </c>
      <c r="H450" s="156" t="s">
        <v>1094</v>
      </c>
      <c r="I450" s="156"/>
      <c r="J450" s="156"/>
      <c r="K450" s="157" t="s">
        <v>594</v>
      </c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1:31" ht="73.5" customHeight="1" x14ac:dyDescent="0.25">
      <c r="A451" s="266" t="s">
        <v>1095</v>
      </c>
      <c r="B451" s="244"/>
      <c r="C451" s="244"/>
      <c r="D451" s="244"/>
      <c r="E451" s="244"/>
      <c r="F451" s="244"/>
      <c r="G451" s="244"/>
      <c r="H451" s="244"/>
      <c r="I451" s="244"/>
      <c r="J451" s="244"/>
      <c r="K451" s="253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1:31" ht="240" customHeight="1" x14ac:dyDescent="0.35">
      <c r="A452" s="180"/>
      <c r="B452" s="181" t="s">
        <v>1096</v>
      </c>
      <c r="C452" s="75"/>
      <c r="D452" s="267" t="s">
        <v>1097</v>
      </c>
      <c r="E452" s="216"/>
      <c r="F452" s="206"/>
      <c r="G452" s="17" t="s">
        <v>1098</v>
      </c>
      <c r="H452" s="182" t="s">
        <v>1099</v>
      </c>
      <c r="I452" s="182"/>
      <c r="J452" s="182"/>
      <c r="K452" s="15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3"/>
      <c r="V452" s="183"/>
      <c r="W452" s="183"/>
      <c r="X452" s="183"/>
      <c r="Y452" s="183"/>
      <c r="Z452" s="183"/>
      <c r="AA452" s="183"/>
      <c r="AB452" s="183"/>
      <c r="AC452" s="183"/>
      <c r="AD452" s="183"/>
      <c r="AE452" s="183"/>
    </row>
    <row r="453" spans="1:31" ht="170.25" customHeight="1" x14ac:dyDescent="0.35">
      <c r="A453" s="180"/>
      <c r="B453" s="181" t="s">
        <v>1100</v>
      </c>
      <c r="C453" s="75"/>
      <c r="D453" s="268"/>
      <c r="E453" s="216"/>
      <c r="F453" s="206"/>
      <c r="G453" s="17" t="s">
        <v>1101</v>
      </c>
      <c r="H453" s="152"/>
      <c r="I453" s="152"/>
      <c r="J453" s="152"/>
      <c r="K453" s="153"/>
      <c r="L453" s="183"/>
      <c r="M453" s="183"/>
      <c r="N453" s="183"/>
      <c r="O453" s="183"/>
      <c r="P453" s="183"/>
      <c r="Q453" s="183"/>
      <c r="R453" s="183"/>
      <c r="S453" s="183"/>
      <c r="T453" s="183"/>
      <c r="U453" s="183"/>
      <c r="V453" s="183"/>
      <c r="W453" s="183"/>
      <c r="X453" s="183"/>
      <c r="Y453" s="183"/>
      <c r="Z453" s="183"/>
      <c r="AA453" s="183"/>
      <c r="AB453" s="183"/>
      <c r="AC453" s="183"/>
      <c r="AD453" s="183"/>
      <c r="AE453" s="183"/>
    </row>
    <row r="454" spans="1:31" ht="160.5" customHeight="1" x14ac:dyDescent="0.35">
      <c r="A454" s="180"/>
      <c r="B454" s="181" t="s">
        <v>1102</v>
      </c>
      <c r="C454" s="75"/>
      <c r="D454" s="268"/>
      <c r="E454" s="216"/>
      <c r="F454" s="206"/>
      <c r="G454" s="17" t="s">
        <v>1103</v>
      </c>
      <c r="H454" s="152"/>
      <c r="I454" s="152"/>
      <c r="J454" s="152"/>
      <c r="K454" s="153"/>
      <c r="L454" s="183"/>
      <c r="M454" s="183"/>
      <c r="N454" s="183"/>
      <c r="O454" s="183"/>
      <c r="P454" s="183"/>
      <c r="Q454" s="183"/>
      <c r="R454" s="183"/>
      <c r="S454" s="183"/>
      <c r="T454" s="183"/>
      <c r="U454" s="183"/>
      <c r="V454" s="183"/>
      <c r="W454" s="183"/>
      <c r="X454" s="183"/>
      <c r="Y454" s="183"/>
      <c r="Z454" s="183"/>
      <c r="AA454" s="183"/>
      <c r="AB454" s="183"/>
      <c r="AC454" s="183"/>
      <c r="AD454" s="183"/>
      <c r="AE454" s="183"/>
    </row>
    <row r="455" spans="1:31" ht="165" customHeight="1" x14ac:dyDescent="0.35">
      <c r="A455" s="248" t="s">
        <v>1104</v>
      </c>
      <c r="B455" s="216"/>
      <c r="C455" s="216"/>
      <c r="D455" s="216"/>
      <c r="E455" s="216"/>
      <c r="F455" s="216"/>
      <c r="G455" s="216"/>
      <c r="H455" s="216"/>
      <c r="I455" s="216"/>
      <c r="J455" s="216"/>
      <c r="K455" s="217"/>
      <c r="L455" s="183"/>
      <c r="M455" s="183"/>
      <c r="N455" s="183"/>
      <c r="O455" s="183"/>
      <c r="P455" s="183"/>
      <c r="Q455" s="183"/>
      <c r="R455" s="183"/>
      <c r="S455" s="183"/>
      <c r="T455" s="183"/>
      <c r="U455" s="183"/>
      <c r="V455" s="183"/>
      <c r="W455" s="183"/>
      <c r="X455" s="183"/>
      <c r="Y455" s="183"/>
      <c r="Z455" s="183"/>
      <c r="AA455" s="183"/>
      <c r="AB455" s="183"/>
      <c r="AC455" s="183"/>
      <c r="AD455" s="183"/>
      <c r="AE455" s="183"/>
    </row>
    <row r="456" spans="1:31" ht="75" customHeight="1" x14ac:dyDescent="0.25">
      <c r="A456" s="184"/>
      <c r="B456" s="261" t="s">
        <v>1105</v>
      </c>
      <c r="C456" s="206"/>
      <c r="D456" s="262"/>
      <c r="E456" s="216"/>
      <c r="F456" s="206"/>
      <c r="G456" s="17">
        <v>8500</v>
      </c>
      <c r="H456" s="251"/>
      <c r="I456" s="216"/>
      <c r="J456" s="216"/>
      <c r="K456" s="217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1:31" ht="75" customHeight="1" x14ac:dyDescent="0.25">
      <c r="A457" s="185"/>
      <c r="B457" s="263" t="s">
        <v>1106</v>
      </c>
      <c r="C457" s="230"/>
      <c r="D457" s="264"/>
      <c r="E457" s="229"/>
      <c r="F457" s="230"/>
      <c r="G457" s="22">
        <v>5000</v>
      </c>
      <c r="H457" s="264"/>
      <c r="I457" s="229"/>
      <c r="J457" s="229"/>
      <c r="K457" s="232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1:31" ht="75" customHeight="1" x14ac:dyDescent="0.25">
      <c r="A458" s="186"/>
      <c r="B458" s="187"/>
      <c r="C458" s="188"/>
      <c r="D458" s="187"/>
      <c r="E458" s="189"/>
      <c r="F458" s="190"/>
      <c r="G458" s="191"/>
      <c r="H458" s="192"/>
      <c r="I458" s="192"/>
      <c r="J458" s="192"/>
      <c r="K458" s="193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1:31" ht="75" customHeight="1" x14ac:dyDescent="0.25">
      <c r="A459" s="186"/>
      <c r="B459" s="187"/>
      <c r="C459" s="188"/>
      <c r="D459" s="187"/>
      <c r="E459" s="189"/>
      <c r="F459" s="190"/>
      <c r="G459" s="191"/>
      <c r="H459" s="192"/>
      <c r="I459" s="192"/>
      <c r="J459" s="192"/>
      <c r="K459" s="193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1:31" ht="75" customHeight="1" x14ac:dyDescent="0.25">
      <c r="A460" s="186"/>
      <c r="B460" s="187"/>
      <c r="C460" s="188"/>
      <c r="D460" s="187"/>
      <c r="E460" s="189"/>
      <c r="F460" s="190"/>
      <c r="G460" s="191"/>
      <c r="H460" s="192"/>
      <c r="I460" s="192"/>
      <c r="J460" s="192"/>
      <c r="K460" s="193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1:31" ht="75" customHeight="1" x14ac:dyDescent="0.25">
      <c r="A461" s="186"/>
      <c r="B461" s="187"/>
      <c r="C461" s="188"/>
      <c r="D461" s="187"/>
      <c r="E461" s="189"/>
      <c r="F461" s="190"/>
      <c r="G461" s="191"/>
      <c r="H461" s="192"/>
      <c r="I461" s="192"/>
      <c r="J461" s="192"/>
      <c r="K461" s="193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1:31" ht="75" customHeight="1" x14ac:dyDescent="0.25">
      <c r="A462" s="186"/>
      <c r="B462" s="187"/>
      <c r="C462" s="188"/>
      <c r="D462" s="187"/>
      <c r="E462" s="189"/>
      <c r="F462" s="190"/>
      <c r="G462" s="191"/>
      <c r="H462" s="192"/>
      <c r="I462" s="192"/>
      <c r="J462" s="192"/>
      <c r="K462" s="193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1:31" ht="75" customHeight="1" x14ac:dyDescent="0.25">
      <c r="A463" s="186"/>
      <c r="B463" s="187"/>
      <c r="C463" s="188"/>
      <c r="D463" s="187"/>
      <c r="E463" s="189"/>
      <c r="F463" s="190"/>
      <c r="G463" s="191"/>
      <c r="H463" s="192"/>
      <c r="I463" s="192"/>
      <c r="J463" s="192"/>
      <c r="K463" s="193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1:31" ht="75" customHeight="1" x14ac:dyDescent="0.25">
      <c r="A464" s="186"/>
      <c r="B464" s="187"/>
      <c r="C464" s="188"/>
      <c r="D464" s="187"/>
      <c r="E464" s="189"/>
      <c r="F464" s="190"/>
      <c r="G464" s="191"/>
      <c r="H464" s="192"/>
      <c r="I464" s="192"/>
      <c r="J464" s="192"/>
      <c r="K464" s="193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1:31" ht="75" customHeight="1" x14ac:dyDescent="0.25">
      <c r="A465" s="186"/>
      <c r="B465" s="187"/>
      <c r="C465" s="188"/>
      <c r="D465" s="187"/>
      <c r="E465" s="189"/>
      <c r="F465" s="190"/>
      <c r="G465" s="191"/>
      <c r="H465" s="192"/>
      <c r="I465" s="192"/>
      <c r="J465" s="192"/>
      <c r="K465" s="193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1:31" ht="75" customHeight="1" x14ac:dyDescent="0.25">
      <c r="A466" s="186"/>
      <c r="B466" s="187"/>
      <c r="C466" s="188"/>
      <c r="D466" s="187"/>
      <c r="E466" s="189"/>
      <c r="F466" s="190"/>
      <c r="G466" s="191"/>
      <c r="H466" s="192"/>
      <c r="I466" s="192"/>
      <c r="J466" s="192"/>
      <c r="K466" s="193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1:31" ht="75" customHeight="1" x14ac:dyDescent="0.25">
      <c r="A467" s="186"/>
      <c r="B467" s="187"/>
      <c r="C467" s="188"/>
      <c r="D467" s="187"/>
      <c r="E467" s="189"/>
      <c r="F467" s="190"/>
      <c r="G467" s="191"/>
      <c r="H467" s="192"/>
      <c r="I467" s="192"/>
      <c r="J467" s="192"/>
      <c r="K467" s="193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1:31" ht="75" customHeight="1" x14ac:dyDescent="0.25">
      <c r="A468" s="186"/>
      <c r="B468" s="187"/>
      <c r="C468" s="188"/>
      <c r="D468" s="187"/>
      <c r="E468" s="189"/>
      <c r="F468" s="190"/>
      <c r="G468" s="191"/>
      <c r="H468" s="192"/>
      <c r="I468" s="192"/>
      <c r="J468" s="192"/>
      <c r="K468" s="193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1:31" ht="75" customHeight="1" x14ac:dyDescent="0.25">
      <c r="A469" s="186"/>
      <c r="B469" s="187"/>
      <c r="C469" s="188"/>
      <c r="D469" s="187"/>
      <c r="E469" s="189"/>
      <c r="F469" s="190"/>
      <c r="G469" s="191"/>
      <c r="H469" s="192"/>
      <c r="I469" s="192"/>
      <c r="J469" s="192"/>
      <c r="K469" s="193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1:31" ht="75" customHeight="1" x14ac:dyDescent="0.25">
      <c r="A470" s="186"/>
      <c r="B470" s="187"/>
      <c r="C470" s="188"/>
      <c r="D470" s="187"/>
      <c r="E470" s="189"/>
      <c r="F470" s="190"/>
      <c r="G470" s="191"/>
      <c r="H470" s="192"/>
      <c r="I470" s="192"/>
      <c r="J470" s="192"/>
      <c r="K470" s="193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1:31" ht="75" customHeight="1" x14ac:dyDescent="0.25">
      <c r="A471" s="186"/>
      <c r="B471" s="187"/>
      <c r="C471" s="188"/>
      <c r="D471" s="187"/>
      <c r="E471" s="189"/>
      <c r="F471" s="190"/>
      <c r="G471" s="191"/>
      <c r="H471" s="192"/>
      <c r="I471" s="192"/>
      <c r="J471" s="192"/>
      <c r="K471" s="193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1:31" ht="75" customHeight="1" x14ac:dyDescent="0.25">
      <c r="A472" s="186"/>
      <c r="B472" s="187"/>
      <c r="C472" s="188"/>
      <c r="D472" s="187"/>
      <c r="E472" s="189"/>
      <c r="F472" s="190"/>
      <c r="G472" s="191"/>
      <c r="H472" s="192"/>
      <c r="I472" s="192"/>
      <c r="J472" s="192"/>
      <c r="K472" s="193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1:31" ht="75" customHeight="1" x14ac:dyDescent="0.25">
      <c r="A473" s="186"/>
      <c r="B473" s="187"/>
      <c r="C473" s="188"/>
      <c r="D473" s="187"/>
      <c r="E473" s="189"/>
      <c r="F473" s="190"/>
      <c r="G473" s="191"/>
      <c r="H473" s="192"/>
      <c r="I473" s="192"/>
      <c r="J473" s="192"/>
      <c r="K473" s="193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1:31" ht="75" customHeight="1" x14ac:dyDescent="0.25">
      <c r="A474" s="186"/>
      <c r="B474" s="187"/>
      <c r="C474" s="188"/>
      <c r="D474" s="187"/>
      <c r="E474" s="189"/>
      <c r="F474" s="190"/>
      <c r="G474" s="191"/>
      <c r="H474" s="192"/>
      <c r="I474" s="192"/>
      <c r="J474" s="192"/>
      <c r="K474" s="193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1:31" ht="75" customHeight="1" x14ac:dyDescent="0.25">
      <c r="A475" s="186"/>
      <c r="B475" s="187"/>
      <c r="C475" s="188"/>
      <c r="D475" s="187"/>
      <c r="E475" s="189"/>
      <c r="F475" s="190"/>
      <c r="G475" s="191"/>
      <c r="H475" s="192"/>
      <c r="I475" s="192"/>
      <c r="J475" s="192"/>
      <c r="K475" s="193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1:31" ht="75" customHeight="1" x14ac:dyDescent="0.25">
      <c r="A476" s="186"/>
      <c r="B476" s="187"/>
      <c r="C476" s="188"/>
      <c r="D476" s="187"/>
      <c r="E476" s="189"/>
      <c r="F476" s="190"/>
      <c r="G476" s="191"/>
      <c r="H476" s="192"/>
      <c r="I476" s="192"/>
      <c r="J476" s="192"/>
      <c r="K476" s="193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1:31" ht="75" customHeight="1" x14ac:dyDescent="0.25">
      <c r="A477" s="186"/>
      <c r="B477" s="187"/>
      <c r="C477" s="188"/>
      <c r="D477" s="187"/>
      <c r="E477" s="189"/>
      <c r="F477" s="190"/>
      <c r="G477" s="191"/>
      <c r="H477" s="192"/>
      <c r="I477" s="192"/>
      <c r="J477" s="192"/>
      <c r="K477" s="193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1:31" ht="75" customHeight="1" x14ac:dyDescent="0.25">
      <c r="A478" s="186"/>
      <c r="B478" s="187"/>
      <c r="C478" s="188"/>
      <c r="D478" s="187"/>
      <c r="E478" s="189"/>
      <c r="F478" s="190"/>
      <c r="G478" s="191"/>
      <c r="H478" s="192"/>
      <c r="I478" s="192"/>
      <c r="J478" s="192"/>
      <c r="K478" s="193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1:31" ht="75" customHeight="1" x14ac:dyDescent="0.25">
      <c r="A479" s="186"/>
      <c r="B479" s="187"/>
      <c r="C479" s="188"/>
      <c r="D479" s="187"/>
      <c r="E479" s="189"/>
      <c r="F479" s="190"/>
      <c r="G479" s="191"/>
      <c r="H479" s="192"/>
      <c r="I479" s="192"/>
      <c r="J479" s="192"/>
      <c r="K479" s="193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1:31" ht="75" customHeight="1" x14ac:dyDescent="0.25">
      <c r="A480" s="186"/>
      <c r="B480" s="187"/>
      <c r="C480" s="188"/>
      <c r="D480" s="187"/>
      <c r="E480" s="189"/>
      <c r="F480" s="190"/>
      <c r="G480" s="191"/>
      <c r="H480" s="192"/>
      <c r="I480" s="192"/>
      <c r="J480" s="192"/>
      <c r="K480" s="193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1:31" ht="75" customHeight="1" x14ac:dyDescent="0.25">
      <c r="A481" s="186"/>
      <c r="B481" s="187"/>
      <c r="C481" s="188"/>
      <c r="D481" s="187"/>
      <c r="E481" s="189"/>
      <c r="F481" s="190"/>
      <c r="G481" s="191"/>
      <c r="H481" s="192"/>
      <c r="I481" s="192"/>
      <c r="J481" s="192"/>
      <c r="K481" s="193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1:31" ht="75" customHeight="1" x14ac:dyDescent="0.25">
      <c r="A482" s="186"/>
      <c r="B482" s="187"/>
      <c r="C482" s="188"/>
      <c r="D482" s="187"/>
      <c r="E482" s="189"/>
      <c r="F482" s="190"/>
      <c r="G482" s="191"/>
      <c r="H482" s="192"/>
      <c r="I482" s="192"/>
      <c r="J482" s="192"/>
      <c r="K482" s="193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1:31" ht="75" customHeight="1" x14ac:dyDescent="0.25">
      <c r="A483" s="186"/>
      <c r="B483" s="187"/>
      <c r="C483" s="188"/>
      <c r="D483" s="187"/>
      <c r="E483" s="189"/>
      <c r="F483" s="190"/>
      <c r="G483" s="191"/>
      <c r="H483" s="192"/>
      <c r="I483" s="192"/>
      <c r="J483" s="192"/>
      <c r="K483" s="193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1:31" ht="75" customHeight="1" x14ac:dyDescent="0.25">
      <c r="A484" s="186"/>
      <c r="B484" s="187"/>
      <c r="C484" s="188"/>
      <c r="D484" s="187"/>
      <c r="E484" s="189"/>
      <c r="F484" s="190"/>
      <c r="G484" s="191"/>
      <c r="H484" s="192"/>
      <c r="I484" s="192"/>
      <c r="J484" s="192"/>
      <c r="K484" s="193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1:31" ht="75" customHeight="1" x14ac:dyDescent="0.25">
      <c r="A485" s="186"/>
      <c r="B485" s="187"/>
      <c r="C485" s="188"/>
      <c r="D485" s="187"/>
      <c r="E485" s="189"/>
      <c r="F485" s="190"/>
      <c r="G485" s="191"/>
      <c r="H485" s="192"/>
      <c r="I485" s="192"/>
      <c r="J485" s="192"/>
      <c r="K485" s="193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1:31" ht="75" customHeight="1" x14ac:dyDescent="0.25">
      <c r="A486" s="186"/>
      <c r="B486" s="187"/>
      <c r="C486" s="188"/>
      <c r="D486" s="187"/>
      <c r="E486" s="189"/>
      <c r="F486" s="190"/>
      <c r="G486" s="191"/>
      <c r="H486" s="192"/>
      <c r="I486" s="192"/>
      <c r="J486" s="192"/>
      <c r="K486" s="193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1:31" ht="75" customHeight="1" x14ac:dyDescent="0.25">
      <c r="A487" s="186"/>
      <c r="B487" s="187"/>
      <c r="C487" s="188"/>
      <c r="D487" s="187"/>
      <c r="E487" s="189"/>
      <c r="F487" s="190"/>
      <c r="G487" s="191"/>
      <c r="H487" s="192"/>
      <c r="I487" s="192"/>
      <c r="J487" s="192"/>
      <c r="K487" s="193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1:31" ht="75" customHeight="1" x14ac:dyDescent="0.25">
      <c r="A488" s="186"/>
      <c r="B488" s="187"/>
      <c r="C488" s="188"/>
      <c r="D488" s="187"/>
      <c r="E488" s="189"/>
      <c r="F488" s="190"/>
      <c r="G488" s="191"/>
      <c r="H488" s="192"/>
      <c r="I488" s="192"/>
      <c r="J488" s="192"/>
      <c r="K488" s="193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1:31" ht="75" customHeight="1" x14ac:dyDescent="0.25">
      <c r="A489" s="186"/>
      <c r="B489" s="187"/>
      <c r="C489" s="188"/>
      <c r="D489" s="187"/>
      <c r="E489" s="189"/>
      <c r="F489" s="190"/>
      <c r="G489" s="191"/>
      <c r="H489" s="192"/>
      <c r="I489" s="192"/>
      <c r="J489" s="192"/>
      <c r="K489" s="193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1:31" ht="75" customHeight="1" x14ac:dyDescent="0.25">
      <c r="A490" s="186"/>
      <c r="B490" s="187"/>
      <c r="C490" s="188"/>
      <c r="D490" s="187"/>
      <c r="E490" s="189"/>
      <c r="F490" s="190"/>
      <c r="G490" s="191"/>
      <c r="H490" s="192"/>
      <c r="I490" s="192"/>
      <c r="J490" s="192"/>
      <c r="K490" s="193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1:31" ht="75" customHeight="1" x14ac:dyDescent="0.25">
      <c r="A491" s="186"/>
      <c r="B491" s="187"/>
      <c r="C491" s="188"/>
      <c r="D491" s="187"/>
      <c r="E491" s="189"/>
      <c r="F491" s="190"/>
      <c r="G491" s="191"/>
      <c r="H491" s="192"/>
      <c r="I491" s="192"/>
      <c r="J491" s="192"/>
      <c r="K491" s="193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1:31" ht="75" customHeight="1" x14ac:dyDescent="0.25">
      <c r="A492" s="186"/>
      <c r="B492" s="187"/>
      <c r="C492" s="188"/>
      <c r="D492" s="187"/>
      <c r="E492" s="189"/>
      <c r="F492" s="190"/>
      <c r="G492" s="191"/>
      <c r="H492" s="192"/>
      <c r="I492" s="192"/>
      <c r="J492" s="192"/>
      <c r="K492" s="193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1:31" ht="75" customHeight="1" x14ac:dyDescent="0.25">
      <c r="A493" s="186"/>
      <c r="B493" s="187"/>
      <c r="C493" s="188"/>
      <c r="D493" s="187"/>
      <c r="E493" s="189"/>
      <c r="F493" s="190"/>
      <c r="G493" s="191"/>
      <c r="H493" s="192"/>
      <c r="I493" s="192"/>
      <c r="J493" s="192"/>
      <c r="K493" s="193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1:31" ht="75" customHeight="1" x14ac:dyDescent="0.25">
      <c r="A494" s="186"/>
      <c r="B494" s="187"/>
      <c r="C494" s="188"/>
      <c r="D494" s="187"/>
      <c r="E494" s="189"/>
      <c r="F494" s="190"/>
      <c r="G494" s="191"/>
      <c r="H494" s="192"/>
      <c r="I494" s="192"/>
      <c r="J494" s="192"/>
      <c r="K494" s="193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1:31" ht="75" customHeight="1" x14ac:dyDescent="0.25">
      <c r="A495" s="186"/>
      <c r="B495" s="187"/>
      <c r="C495" s="188"/>
      <c r="D495" s="187"/>
      <c r="E495" s="189"/>
      <c r="F495" s="190"/>
      <c r="G495" s="191"/>
      <c r="H495" s="192"/>
      <c r="I495" s="192"/>
      <c r="J495" s="192"/>
      <c r="K495" s="193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1:31" ht="75" customHeight="1" x14ac:dyDescent="0.25">
      <c r="A496" s="186"/>
      <c r="B496" s="187"/>
      <c r="C496" s="188"/>
      <c r="D496" s="187"/>
      <c r="E496" s="189"/>
      <c r="F496" s="190"/>
      <c r="G496" s="191"/>
      <c r="H496" s="192"/>
      <c r="I496" s="192"/>
      <c r="J496" s="192"/>
      <c r="K496" s="193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1:31" ht="75" customHeight="1" x14ac:dyDescent="0.25">
      <c r="A497" s="186"/>
      <c r="B497" s="187"/>
      <c r="C497" s="188"/>
      <c r="D497" s="187"/>
      <c r="E497" s="189"/>
      <c r="F497" s="190"/>
      <c r="G497" s="191"/>
      <c r="H497" s="192"/>
      <c r="I497" s="192"/>
      <c r="J497" s="192"/>
      <c r="K497" s="193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1:31" ht="75" customHeight="1" x14ac:dyDescent="0.25">
      <c r="A498" s="186"/>
      <c r="B498" s="187"/>
      <c r="C498" s="188"/>
      <c r="D498" s="187"/>
      <c r="E498" s="189"/>
      <c r="F498" s="190"/>
      <c r="G498" s="191"/>
      <c r="H498" s="192"/>
      <c r="I498" s="192"/>
      <c r="J498" s="192"/>
      <c r="K498" s="193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1:31" ht="75" customHeight="1" x14ac:dyDescent="0.25">
      <c r="A499" s="186"/>
      <c r="B499" s="187"/>
      <c r="C499" s="188"/>
      <c r="D499" s="187"/>
      <c r="E499" s="189"/>
      <c r="F499" s="190"/>
      <c r="G499" s="191"/>
      <c r="H499" s="192"/>
      <c r="I499" s="192"/>
      <c r="J499" s="192"/>
      <c r="K499" s="193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1:31" ht="75" customHeight="1" x14ac:dyDescent="0.25">
      <c r="A500" s="186"/>
      <c r="B500" s="187"/>
      <c r="C500" s="188"/>
      <c r="D500" s="187"/>
      <c r="E500" s="189"/>
      <c r="F500" s="190"/>
      <c r="G500" s="191"/>
      <c r="H500" s="192"/>
      <c r="I500" s="192"/>
      <c r="J500" s="192"/>
      <c r="K500" s="193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1:31" ht="75" customHeight="1" x14ac:dyDescent="0.25">
      <c r="A501" s="186"/>
      <c r="B501" s="187"/>
      <c r="C501" s="188"/>
      <c r="D501" s="187"/>
      <c r="E501" s="189"/>
      <c r="F501" s="190"/>
      <c r="G501" s="191"/>
      <c r="H501" s="192"/>
      <c r="I501" s="192"/>
      <c r="J501" s="192"/>
      <c r="K501" s="193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1:31" ht="75" customHeight="1" x14ac:dyDescent="0.25">
      <c r="A502" s="186"/>
      <c r="B502" s="187"/>
      <c r="C502" s="188"/>
      <c r="D502" s="187"/>
      <c r="E502" s="189"/>
      <c r="F502" s="190"/>
      <c r="G502" s="191"/>
      <c r="H502" s="192"/>
      <c r="I502" s="192"/>
      <c r="J502" s="192"/>
      <c r="K502" s="193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1:31" ht="75" customHeight="1" x14ac:dyDescent="0.25">
      <c r="A503" s="186"/>
      <c r="B503" s="187"/>
      <c r="C503" s="188"/>
      <c r="D503" s="187"/>
      <c r="E503" s="189"/>
      <c r="F503" s="190"/>
      <c r="G503" s="191"/>
      <c r="H503" s="192"/>
      <c r="I503" s="192"/>
      <c r="J503" s="192"/>
      <c r="K503" s="193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1:31" ht="75" customHeight="1" x14ac:dyDescent="0.25">
      <c r="A504" s="186"/>
      <c r="B504" s="187"/>
      <c r="C504" s="188"/>
      <c r="D504" s="187"/>
      <c r="E504" s="189"/>
      <c r="F504" s="190"/>
      <c r="G504" s="191"/>
      <c r="H504" s="192"/>
      <c r="I504" s="192"/>
      <c r="J504" s="192"/>
      <c r="K504" s="193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1:31" ht="75" customHeight="1" x14ac:dyDescent="0.25">
      <c r="A505" s="186"/>
      <c r="B505" s="187"/>
      <c r="C505" s="188"/>
      <c r="D505" s="187"/>
      <c r="E505" s="189"/>
      <c r="F505" s="190"/>
      <c r="G505" s="191"/>
      <c r="H505" s="192"/>
      <c r="I505" s="192"/>
      <c r="J505" s="192"/>
      <c r="K505" s="193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1:31" ht="75" customHeight="1" x14ac:dyDescent="0.25">
      <c r="A506" s="186"/>
      <c r="B506" s="187"/>
      <c r="C506" s="188"/>
      <c r="D506" s="187"/>
      <c r="E506" s="189"/>
      <c r="F506" s="190"/>
      <c r="G506" s="191"/>
      <c r="H506" s="192"/>
      <c r="I506" s="192"/>
      <c r="J506" s="192"/>
      <c r="K506" s="193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1:31" ht="75" customHeight="1" x14ac:dyDescent="0.25">
      <c r="A507" s="186"/>
      <c r="B507" s="187"/>
      <c r="C507" s="188"/>
      <c r="D507" s="187"/>
      <c r="E507" s="189"/>
      <c r="F507" s="190"/>
      <c r="G507" s="191"/>
      <c r="H507" s="192"/>
      <c r="I507" s="192"/>
      <c r="J507" s="192"/>
      <c r="K507" s="193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1:31" ht="75" customHeight="1" x14ac:dyDescent="0.25">
      <c r="A508" s="186"/>
      <c r="B508" s="187"/>
      <c r="C508" s="188"/>
      <c r="D508" s="187"/>
      <c r="E508" s="189"/>
      <c r="F508" s="190"/>
      <c r="G508" s="191"/>
      <c r="H508" s="192"/>
      <c r="I508" s="192"/>
      <c r="J508" s="192"/>
      <c r="K508" s="193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1:31" ht="75" customHeight="1" x14ac:dyDescent="0.25">
      <c r="A509" s="186"/>
      <c r="B509" s="187"/>
      <c r="C509" s="188"/>
      <c r="D509" s="187"/>
      <c r="E509" s="189"/>
      <c r="F509" s="190"/>
      <c r="G509" s="191"/>
      <c r="H509" s="192"/>
      <c r="I509" s="192"/>
      <c r="J509" s="192"/>
      <c r="K509" s="193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1:31" ht="75" customHeight="1" x14ac:dyDescent="0.25">
      <c r="A510" s="186"/>
      <c r="B510" s="187"/>
      <c r="C510" s="188"/>
      <c r="D510" s="187"/>
      <c r="E510" s="189"/>
      <c r="F510" s="190"/>
      <c r="G510" s="191"/>
      <c r="H510" s="192"/>
      <c r="I510" s="192"/>
      <c r="J510" s="192"/>
      <c r="K510" s="193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1:31" ht="75" customHeight="1" x14ac:dyDescent="0.25">
      <c r="A511" s="186"/>
      <c r="B511" s="187"/>
      <c r="C511" s="188"/>
      <c r="D511" s="187"/>
      <c r="E511" s="189"/>
      <c r="F511" s="190"/>
      <c r="G511" s="191"/>
      <c r="H511" s="192"/>
      <c r="I511" s="192"/>
      <c r="J511" s="192"/>
      <c r="K511" s="193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1:31" ht="75" customHeight="1" x14ac:dyDescent="0.25">
      <c r="A512" s="186"/>
      <c r="B512" s="187"/>
      <c r="C512" s="188"/>
      <c r="D512" s="187"/>
      <c r="E512" s="189"/>
      <c r="F512" s="190"/>
      <c r="G512" s="191"/>
      <c r="H512" s="192"/>
      <c r="I512" s="192"/>
      <c r="J512" s="192"/>
      <c r="K512" s="193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1:31" ht="75" customHeight="1" x14ac:dyDescent="0.25">
      <c r="A513" s="186"/>
      <c r="B513" s="187"/>
      <c r="C513" s="188"/>
      <c r="D513" s="187"/>
      <c r="E513" s="189"/>
      <c r="F513" s="190"/>
      <c r="G513" s="191"/>
      <c r="H513" s="192"/>
      <c r="I513" s="192"/>
      <c r="J513" s="192"/>
      <c r="K513" s="193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1:31" ht="75" customHeight="1" x14ac:dyDescent="0.25">
      <c r="A514" s="186"/>
      <c r="B514" s="187"/>
      <c r="C514" s="188"/>
      <c r="D514" s="187"/>
      <c r="E514" s="189"/>
      <c r="F514" s="190"/>
      <c r="G514" s="191"/>
      <c r="H514" s="192"/>
      <c r="I514" s="192"/>
      <c r="J514" s="192"/>
      <c r="K514" s="193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1:31" ht="75" customHeight="1" x14ac:dyDescent="0.25">
      <c r="A515" s="186"/>
      <c r="B515" s="187"/>
      <c r="C515" s="188"/>
      <c r="D515" s="187"/>
      <c r="E515" s="189"/>
      <c r="F515" s="190"/>
      <c r="G515" s="191"/>
      <c r="H515" s="192"/>
      <c r="I515" s="192"/>
      <c r="J515" s="192"/>
      <c r="K515" s="193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1:31" ht="75" customHeight="1" x14ac:dyDescent="0.25">
      <c r="A516" s="186"/>
      <c r="B516" s="187"/>
      <c r="C516" s="188"/>
      <c r="D516" s="187"/>
      <c r="E516" s="189"/>
      <c r="F516" s="190"/>
      <c r="G516" s="191"/>
      <c r="H516" s="192"/>
      <c r="I516" s="192"/>
      <c r="J516" s="192"/>
      <c r="K516" s="193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1:31" ht="75" customHeight="1" x14ac:dyDescent="0.25">
      <c r="A517" s="186"/>
      <c r="B517" s="187"/>
      <c r="C517" s="188"/>
      <c r="D517" s="187"/>
      <c r="E517" s="189"/>
      <c r="F517" s="190"/>
      <c r="G517" s="191"/>
      <c r="H517" s="192"/>
      <c r="I517" s="192"/>
      <c r="J517" s="192"/>
      <c r="K517" s="193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1:31" ht="75" customHeight="1" x14ac:dyDescent="0.25">
      <c r="A518" s="186"/>
      <c r="B518" s="187"/>
      <c r="C518" s="188"/>
      <c r="D518" s="187"/>
      <c r="E518" s="189"/>
      <c r="F518" s="190"/>
      <c r="G518" s="191"/>
      <c r="H518" s="192"/>
      <c r="I518" s="192"/>
      <c r="J518" s="192"/>
      <c r="K518" s="193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1:31" ht="75" customHeight="1" x14ac:dyDescent="0.25">
      <c r="A519" s="186"/>
      <c r="B519" s="187"/>
      <c r="C519" s="188"/>
      <c r="D519" s="187"/>
      <c r="E519" s="189"/>
      <c r="F519" s="190"/>
      <c r="G519" s="191"/>
      <c r="H519" s="192"/>
      <c r="I519" s="192"/>
      <c r="J519" s="192"/>
      <c r="K519" s="193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1:31" ht="75" customHeight="1" x14ac:dyDescent="0.25">
      <c r="A520" s="186"/>
      <c r="B520" s="187"/>
      <c r="C520" s="188"/>
      <c r="D520" s="187"/>
      <c r="E520" s="189"/>
      <c r="F520" s="190"/>
      <c r="G520" s="191"/>
      <c r="H520" s="192"/>
      <c r="I520" s="192"/>
      <c r="J520" s="192"/>
      <c r="K520" s="193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1:31" ht="75" customHeight="1" x14ac:dyDescent="0.25">
      <c r="A521" s="186"/>
      <c r="B521" s="187"/>
      <c r="C521" s="188"/>
      <c r="D521" s="187"/>
      <c r="E521" s="189"/>
      <c r="F521" s="190"/>
      <c r="G521" s="191"/>
      <c r="H521" s="192"/>
      <c r="I521" s="192"/>
      <c r="J521" s="192"/>
      <c r="K521" s="193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1:31" ht="75" customHeight="1" x14ac:dyDescent="0.25">
      <c r="A522" s="186"/>
      <c r="B522" s="187"/>
      <c r="C522" s="188"/>
      <c r="D522" s="187"/>
      <c r="E522" s="189"/>
      <c r="F522" s="190"/>
      <c r="G522" s="191"/>
      <c r="H522" s="192"/>
      <c r="I522" s="192"/>
      <c r="J522" s="192"/>
      <c r="K522" s="193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1:31" ht="75" customHeight="1" x14ac:dyDescent="0.25">
      <c r="A523" s="186"/>
      <c r="B523" s="187"/>
      <c r="C523" s="188"/>
      <c r="D523" s="187"/>
      <c r="E523" s="189"/>
      <c r="F523" s="190"/>
      <c r="G523" s="191"/>
      <c r="H523" s="192"/>
      <c r="I523" s="192"/>
      <c r="J523" s="192"/>
      <c r="K523" s="193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1:31" ht="75" customHeight="1" x14ac:dyDescent="0.25">
      <c r="A524" s="186"/>
      <c r="B524" s="187"/>
      <c r="C524" s="188"/>
      <c r="D524" s="187"/>
      <c r="E524" s="189"/>
      <c r="F524" s="190"/>
      <c r="G524" s="191"/>
      <c r="H524" s="192"/>
      <c r="I524" s="192"/>
      <c r="J524" s="192"/>
      <c r="K524" s="193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1:31" ht="75" customHeight="1" x14ac:dyDescent="0.25">
      <c r="A525" s="186"/>
      <c r="B525" s="187"/>
      <c r="C525" s="188"/>
      <c r="D525" s="187"/>
      <c r="E525" s="189"/>
      <c r="F525" s="190"/>
      <c r="G525" s="191"/>
      <c r="H525" s="192"/>
      <c r="I525" s="192"/>
      <c r="J525" s="192"/>
      <c r="K525" s="193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1:31" ht="75" customHeight="1" x14ac:dyDescent="0.25">
      <c r="A526" s="186"/>
      <c r="B526" s="187"/>
      <c r="C526" s="188"/>
      <c r="D526" s="187"/>
      <c r="E526" s="189"/>
      <c r="F526" s="190"/>
      <c r="G526" s="191"/>
      <c r="H526" s="192"/>
      <c r="I526" s="192"/>
      <c r="J526" s="192"/>
      <c r="K526" s="193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1:31" ht="75" customHeight="1" x14ac:dyDescent="0.25">
      <c r="A527" s="186"/>
      <c r="B527" s="187"/>
      <c r="C527" s="188"/>
      <c r="D527" s="187"/>
      <c r="E527" s="189"/>
      <c r="F527" s="190"/>
      <c r="G527" s="191"/>
      <c r="H527" s="192"/>
      <c r="I527" s="192"/>
      <c r="J527" s="192"/>
      <c r="K527" s="193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1:31" ht="75" customHeight="1" x14ac:dyDescent="0.25">
      <c r="A528" s="186"/>
      <c r="B528" s="187"/>
      <c r="C528" s="188"/>
      <c r="D528" s="187"/>
      <c r="E528" s="189"/>
      <c r="F528" s="190"/>
      <c r="G528" s="191"/>
      <c r="H528" s="192"/>
      <c r="I528" s="192"/>
      <c r="J528" s="192"/>
      <c r="K528" s="193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1:31" ht="75" customHeight="1" x14ac:dyDescent="0.25">
      <c r="A529" s="186"/>
      <c r="B529" s="187"/>
      <c r="C529" s="188"/>
      <c r="D529" s="187"/>
      <c r="E529" s="189"/>
      <c r="F529" s="190"/>
      <c r="G529" s="191"/>
      <c r="H529" s="192"/>
      <c r="I529" s="192"/>
      <c r="J529" s="192"/>
      <c r="K529" s="193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1:31" ht="75" customHeight="1" x14ac:dyDescent="0.25">
      <c r="A530" s="186"/>
      <c r="B530" s="187"/>
      <c r="C530" s="188"/>
      <c r="D530" s="187"/>
      <c r="E530" s="189"/>
      <c r="F530" s="190"/>
      <c r="G530" s="191"/>
      <c r="H530" s="192"/>
      <c r="I530" s="192"/>
      <c r="J530" s="192"/>
      <c r="K530" s="193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1:31" ht="75" customHeight="1" x14ac:dyDescent="0.25">
      <c r="A531" s="186"/>
      <c r="B531" s="187"/>
      <c r="C531" s="188"/>
      <c r="D531" s="187"/>
      <c r="E531" s="189"/>
      <c r="F531" s="190"/>
      <c r="G531" s="191"/>
      <c r="H531" s="192"/>
      <c r="I531" s="192"/>
      <c r="J531" s="192"/>
      <c r="K531" s="193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1:31" ht="75" customHeight="1" x14ac:dyDescent="0.25">
      <c r="A532" s="186"/>
      <c r="B532" s="187"/>
      <c r="C532" s="188"/>
      <c r="D532" s="187"/>
      <c r="E532" s="189"/>
      <c r="F532" s="190"/>
      <c r="G532" s="191"/>
      <c r="H532" s="192"/>
      <c r="I532" s="192"/>
      <c r="J532" s="192"/>
      <c r="K532" s="193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1:31" ht="75" customHeight="1" x14ac:dyDescent="0.25">
      <c r="A533" s="186"/>
      <c r="B533" s="187"/>
      <c r="C533" s="188"/>
      <c r="D533" s="187"/>
      <c r="E533" s="189"/>
      <c r="F533" s="190"/>
      <c r="G533" s="191"/>
      <c r="H533" s="192"/>
      <c r="I533" s="192"/>
      <c r="J533" s="192"/>
      <c r="K533" s="193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1:31" ht="75" customHeight="1" x14ac:dyDescent="0.25">
      <c r="A534" s="186"/>
      <c r="B534" s="187"/>
      <c r="C534" s="188"/>
      <c r="D534" s="187"/>
      <c r="E534" s="189"/>
      <c r="F534" s="190"/>
      <c r="G534" s="191"/>
      <c r="H534" s="192"/>
      <c r="I534" s="192"/>
      <c r="J534" s="192"/>
      <c r="K534" s="193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1:31" ht="75" customHeight="1" x14ac:dyDescent="0.25">
      <c r="A535" s="186"/>
      <c r="B535" s="187"/>
      <c r="C535" s="188"/>
      <c r="D535" s="187"/>
      <c r="E535" s="189"/>
      <c r="F535" s="190"/>
      <c r="G535" s="191"/>
      <c r="H535" s="192"/>
      <c r="I535" s="192"/>
      <c r="J535" s="192"/>
      <c r="K535" s="193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1:31" ht="75" customHeight="1" x14ac:dyDescent="0.25">
      <c r="A536" s="186"/>
      <c r="B536" s="187"/>
      <c r="C536" s="188"/>
      <c r="D536" s="187"/>
      <c r="E536" s="189"/>
      <c r="F536" s="190"/>
      <c r="G536" s="191"/>
      <c r="H536" s="192"/>
      <c r="I536" s="192"/>
      <c r="J536" s="192"/>
      <c r="K536" s="193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1:31" ht="75" customHeight="1" x14ac:dyDescent="0.25">
      <c r="A537" s="186"/>
      <c r="B537" s="187"/>
      <c r="C537" s="188"/>
      <c r="D537" s="187"/>
      <c r="E537" s="189"/>
      <c r="F537" s="190"/>
      <c r="G537" s="191"/>
      <c r="H537" s="192"/>
      <c r="I537" s="192"/>
      <c r="J537" s="192"/>
      <c r="K537" s="193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1:31" ht="75" customHeight="1" x14ac:dyDescent="0.25">
      <c r="A538" s="186"/>
      <c r="B538" s="187"/>
      <c r="C538" s="188"/>
      <c r="D538" s="187"/>
      <c r="E538" s="189"/>
      <c r="F538" s="190"/>
      <c r="G538" s="191"/>
      <c r="H538" s="192"/>
      <c r="I538" s="192"/>
      <c r="J538" s="192"/>
      <c r="K538" s="193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1:31" ht="75" customHeight="1" x14ac:dyDescent="0.25">
      <c r="A539" s="186"/>
      <c r="B539" s="187"/>
      <c r="C539" s="188"/>
      <c r="D539" s="187"/>
      <c r="E539" s="189"/>
      <c r="F539" s="190"/>
      <c r="G539" s="191"/>
      <c r="H539" s="192"/>
      <c r="I539" s="192"/>
      <c r="J539" s="192"/>
      <c r="K539" s="193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1:31" ht="75" customHeight="1" x14ac:dyDescent="0.25">
      <c r="A540" s="186"/>
      <c r="B540" s="187"/>
      <c r="C540" s="188"/>
      <c r="D540" s="187"/>
      <c r="E540" s="189"/>
      <c r="F540" s="190"/>
      <c r="G540" s="191"/>
      <c r="H540" s="192"/>
      <c r="I540" s="192"/>
      <c r="J540" s="192"/>
      <c r="K540" s="193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1:31" ht="75" customHeight="1" x14ac:dyDescent="0.25">
      <c r="A541" s="186"/>
      <c r="B541" s="187"/>
      <c r="C541" s="188"/>
      <c r="D541" s="187"/>
      <c r="E541" s="189"/>
      <c r="F541" s="190"/>
      <c r="G541" s="191"/>
      <c r="H541" s="192"/>
      <c r="I541" s="192"/>
      <c r="J541" s="192"/>
      <c r="K541" s="193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1:31" ht="75" customHeight="1" x14ac:dyDescent="0.25">
      <c r="A542" s="186"/>
      <c r="B542" s="187"/>
      <c r="C542" s="188"/>
      <c r="D542" s="187"/>
      <c r="E542" s="189"/>
      <c r="F542" s="190"/>
      <c r="G542" s="191"/>
      <c r="H542" s="192"/>
      <c r="I542" s="192"/>
      <c r="J542" s="192"/>
      <c r="K542" s="193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1:31" ht="75" customHeight="1" x14ac:dyDescent="0.25">
      <c r="A543" s="186"/>
      <c r="B543" s="187"/>
      <c r="C543" s="188"/>
      <c r="D543" s="187"/>
      <c r="E543" s="189"/>
      <c r="F543" s="190"/>
      <c r="G543" s="191"/>
      <c r="H543" s="192"/>
      <c r="I543" s="192"/>
      <c r="J543" s="192"/>
      <c r="K543" s="193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1:31" ht="75" customHeight="1" x14ac:dyDescent="0.25">
      <c r="A544" s="186"/>
      <c r="B544" s="187"/>
      <c r="C544" s="188"/>
      <c r="D544" s="187"/>
      <c r="E544" s="189"/>
      <c r="F544" s="190"/>
      <c r="G544" s="191"/>
      <c r="H544" s="192"/>
      <c r="I544" s="192"/>
      <c r="J544" s="192"/>
      <c r="K544" s="193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1:31" ht="75" customHeight="1" x14ac:dyDescent="0.25">
      <c r="A545" s="186"/>
      <c r="B545" s="187"/>
      <c r="C545" s="188"/>
      <c r="D545" s="187"/>
      <c r="E545" s="189"/>
      <c r="F545" s="190"/>
      <c r="G545" s="191"/>
      <c r="H545" s="192"/>
      <c r="I545" s="192"/>
      <c r="J545" s="192"/>
      <c r="K545" s="193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1:31" ht="75" customHeight="1" x14ac:dyDescent="0.25">
      <c r="A546" s="186"/>
      <c r="B546" s="187"/>
      <c r="C546" s="188"/>
      <c r="D546" s="187"/>
      <c r="E546" s="189"/>
      <c r="F546" s="190"/>
      <c r="G546" s="191"/>
      <c r="H546" s="192"/>
      <c r="I546" s="192"/>
      <c r="J546" s="192"/>
      <c r="K546" s="193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1:31" ht="75" customHeight="1" x14ac:dyDescent="0.25">
      <c r="A547" s="186"/>
      <c r="B547" s="187"/>
      <c r="C547" s="188"/>
      <c r="D547" s="187"/>
      <c r="E547" s="189"/>
      <c r="F547" s="190"/>
      <c r="G547" s="191"/>
      <c r="H547" s="192"/>
      <c r="I547" s="192"/>
      <c r="J547" s="192"/>
      <c r="K547" s="193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1:31" ht="75" customHeight="1" x14ac:dyDescent="0.25">
      <c r="A548" s="186"/>
      <c r="B548" s="187"/>
      <c r="C548" s="188"/>
      <c r="D548" s="187"/>
      <c r="E548" s="189"/>
      <c r="F548" s="190"/>
      <c r="G548" s="191"/>
      <c r="H548" s="192"/>
      <c r="I548" s="192"/>
      <c r="J548" s="192"/>
      <c r="K548" s="193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1:31" ht="75" customHeight="1" x14ac:dyDescent="0.25">
      <c r="A549" s="186"/>
      <c r="B549" s="187"/>
      <c r="C549" s="188"/>
      <c r="D549" s="187"/>
      <c r="E549" s="189"/>
      <c r="F549" s="190"/>
      <c r="G549" s="191"/>
      <c r="H549" s="192"/>
      <c r="I549" s="192"/>
      <c r="J549" s="192"/>
      <c r="K549" s="193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1:31" ht="75" customHeight="1" x14ac:dyDescent="0.25">
      <c r="A550" s="186"/>
      <c r="B550" s="187"/>
      <c r="C550" s="188"/>
      <c r="D550" s="187"/>
      <c r="E550" s="189"/>
      <c r="F550" s="190"/>
      <c r="G550" s="191"/>
      <c r="H550" s="192"/>
      <c r="I550" s="192"/>
      <c r="J550" s="192"/>
      <c r="K550" s="193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1:31" ht="75" customHeight="1" x14ac:dyDescent="0.25">
      <c r="A551" s="186"/>
      <c r="B551" s="187"/>
      <c r="C551" s="188"/>
      <c r="D551" s="187"/>
      <c r="E551" s="189"/>
      <c r="F551" s="190"/>
      <c r="G551" s="191"/>
      <c r="H551" s="192"/>
      <c r="I551" s="192"/>
      <c r="J551" s="192"/>
      <c r="K551" s="193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1:31" ht="75" customHeight="1" x14ac:dyDescent="0.25">
      <c r="A552" s="186"/>
      <c r="B552" s="187"/>
      <c r="C552" s="188"/>
      <c r="D552" s="187"/>
      <c r="E552" s="189"/>
      <c r="F552" s="190"/>
      <c r="G552" s="191"/>
      <c r="H552" s="192"/>
      <c r="I552" s="192"/>
      <c r="J552" s="192"/>
      <c r="K552" s="193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1:31" ht="75" customHeight="1" x14ac:dyDescent="0.25">
      <c r="A553" s="186"/>
      <c r="B553" s="187"/>
      <c r="C553" s="188"/>
      <c r="D553" s="187"/>
      <c r="E553" s="189"/>
      <c r="F553" s="190"/>
      <c r="G553" s="191"/>
      <c r="H553" s="192"/>
      <c r="I553" s="192"/>
      <c r="J553" s="192"/>
      <c r="K553" s="193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1:31" ht="75" customHeight="1" x14ac:dyDescent="0.25">
      <c r="A554" s="186"/>
      <c r="B554" s="187"/>
      <c r="C554" s="188"/>
      <c r="D554" s="187"/>
      <c r="E554" s="189"/>
      <c r="F554" s="190"/>
      <c r="G554" s="191"/>
      <c r="H554" s="192"/>
      <c r="I554" s="192"/>
      <c r="J554" s="192"/>
      <c r="K554" s="193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1:31" ht="75" customHeight="1" x14ac:dyDescent="0.25">
      <c r="A555" s="186"/>
      <c r="B555" s="187"/>
      <c r="C555" s="188"/>
      <c r="D555" s="187"/>
      <c r="E555" s="189"/>
      <c r="F555" s="190"/>
      <c r="G555" s="191"/>
      <c r="H555" s="192"/>
      <c r="I555" s="192"/>
      <c r="J555" s="192"/>
      <c r="K555" s="193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1:31" ht="75" customHeight="1" x14ac:dyDescent="0.25">
      <c r="A556" s="186"/>
      <c r="B556" s="187"/>
      <c r="C556" s="188"/>
      <c r="D556" s="187"/>
      <c r="E556" s="189"/>
      <c r="F556" s="190"/>
      <c r="G556" s="191"/>
      <c r="H556" s="192"/>
      <c r="I556" s="192"/>
      <c r="J556" s="192"/>
      <c r="K556" s="193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1:31" ht="75" customHeight="1" x14ac:dyDescent="0.25">
      <c r="A557" s="186"/>
      <c r="B557" s="187"/>
      <c r="C557" s="188"/>
      <c r="D557" s="187"/>
      <c r="E557" s="189"/>
      <c r="F557" s="190"/>
      <c r="G557" s="191"/>
      <c r="H557" s="192"/>
      <c r="I557" s="192"/>
      <c r="J557" s="192"/>
      <c r="K557" s="193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1:31" ht="75" customHeight="1" x14ac:dyDescent="0.25">
      <c r="A558" s="186"/>
      <c r="B558" s="187"/>
      <c r="C558" s="188"/>
      <c r="D558" s="187"/>
      <c r="E558" s="189"/>
      <c r="F558" s="190"/>
      <c r="G558" s="191"/>
      <c r="H558" s="192"/>
      <c r="I558" s="192"/>
      <c r="J558" s="192"/>
      <c r="K558" s="193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1:31" ht="75" customHeight="1" x14ac:dyDescent="0.25">
      <c r="A559" s="186"/>
      <c r="B559" s="187"/>
      <c r="C559" s="188"/>
      <c r="D559" s="187"/>
      <c r="E559" s="189"/>
      <c r="F559" s="190"/>
      <c r="G559" s="191"/>
      <c r="H559" s="192"/>
      <c r="I559" s="192"/>
      <c r="J559" s="192"/>
      <c r="K559" s="193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1:31" ht="75" customHeight="1" x14ac:dyDescent="0.25">
      <c r="A560" s="186"/>
      <c r="B560" s="187"/>
      <c r="C560" s="188"/>
      <c r="D560" s="187"/>
      <c r="E560" s="189"/>
      <c r="F560" s="190"/>
      <c r="G560" s="191"/>
      <c r="H560" s="192"/>
      <c r="I560" s="192"/>
      <c r="J560" s="192"/>
      <c r="K560" s="193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1:31" ht="75" customHeight="1" x14ac:dyDescent="0.25">
      <c r="A561" s="186"/>
      <c r="B561" s="187"/>
      <c r="C561" s="188"/>
      <c r="D561" s="187"/>
      <c r="E561" s="189"/>
      <c r="F561" s="190"/>
      <c r="G561" s="191"/>
      <c r="H561" s="192"/>
      <c r="I561" s="192"/>
      <c r="J561" s="192"/>
      <c r="K561" s="193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1:31" ht="75" customHeight="1" x14ac:dyDescent="0.25">
      <c r="A562" s="186"/>
      <c r="B562" s="187"/>
      <c r="C562" s="188"/>
      <c r="D562" s="187"/>
      <c r="E562" s="189"/>
      <c r="F562" s="190"/>
      <c r="G562" s="191"/>
      <c r="H562" s="192"/>
      <c r="I562" s="192"/>
      <c r="J562" s="192"/>
      <c r="K562" s="193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1:31" ht="75" customHeight="1" x14ac:dyDescent="0.25">
      <c r="A563" s="186"/>
      <c r="B563" s="187"/>
      <c r="C563" s="188"/>
      <c r="D563" s="187"/>
      <c r="E563" s="189"/>
      <c r="F563" s="190"/>
      <c r="G563" s="191"/>
      <c r="H563" s="192"/>
      <c r="I563" s="192"/>
      <c r="J563" s="192"/>
      <c r="K563" s="193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1:31" ht="75" customHeight="1" x14ac:dyDescent="0.25">
      <c r="A564" s="186"/>
      <c r="B564" s="187"/>
      <c r="C564" s="188"/>
      <c r="D564" s="187"/>
      <c r="E564" s="189"/>
      <c r="F564" s="190"/>
      <c r="G564" s="191"/>
      <c r="H564" s="192"/>
      <c r="I564" s="192"/>
      <c r="J564" s="192"/>
      <c r="K564" s="193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1:31" ht="75" customHeight="1" x14ac:dyDescent="0.25">
      <c r="A565" s="186"/>
      <c r="B565" s="187"/>
      <c r="C565" s="188"/>
      <c r="D565" s="187"/>
      <c r="E565" s="189"/>
      <c r="F565" s="190"/>
      <c r="G565" s="191"/>
      <c r="H565" s="192"/>
      <c r="I565" s="192"/>
      <c r="J565" s="192"/>
      <c r="K565" s="193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1:31" ht="75" customHeight="1" x14ac:dyDescent="0.25">
      <c r="A566" s="186"/>
      <c r="B566" s="187"/>
      <c r="C566" s="188"/>
      <c r="D566" s="187"/>
      <c r="E566" s="189"/>
      <c r="F566" s="190"/>
      <c r="G566" s="191"/>
      <c r="H566" s="192"/>
      <c r="I566" s="192"/>
      <c r="J566" s="192"/>
      <c r="K566" s="193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1:31" ht="75" customHeight="1" x14ac:dyDescent="0.25">
      <c r="A567" s="186"/>
      <c r="B567" s="187"/>
      <c r="C567" s="188"/>
      <c r="D567" s="187"/>
      <c r="E567" s="189"/>
      <c r="F567" s="190"/>
      <c r="G567" s="191"/>
      <c r="H567" s="192"/>
      <c r="I567" s="192"/>
      <c r="J567" s="192"/>
      <c r="K567" s="193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1:31" ht="75" customHeight="1" x14ac:dyDescent="0.25">
      <c r="A568" s="186"/>
      <c r="B568" s="187"/>
      <c r="C568" s="188"/>
      <c r="D568" s="187"/>
      <c r="E568" s="189"/>
      <c r="F568" s="190"/>
      <c r="G568" s="191"/>
      <c r="H568" s="192"/>
      <c r="I568" s="192"/>
      <c r="J568" s="192"/>
      <c r="K568" s="193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1:31" ht="75" customHeight="1" x14ac:dyDescent="0.25">
      <c r="A569" s="186"/>
      <c r="B569" s="187"/>
      <c r="C569" s="188"/>
      <c r="D569" s="187"/>
      <c r="E569" s="189"/>
      <c r="F569" s="190"/>
      <c r="G569" s="191"/>
      <c r="H569" s="192"/>
      <c r="I569" s="192"/>
      <c r="J569" s="192"/>
      <c r="K569" s="193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1:31" ht="75" customHeight="1" x14ac:dyDescent="0.25">
      <c r="A570" s="186"/>
      <c r="B570" s="187"/>
      <c r="C570" s="188"/>
      <c r="D570" s="187"/>
      <c r="E570" s="189"/>
      <c r="F570" s="190"/>
      <c r="G570" s="191"/>
      <c r="H570" s="192"/>
      <c r="I570" s="192"/>
      <c r="J570" s="192"/>
      <c r="K570" s="193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1:31" ht="75" customHeight="1" x14ac:dyDescent="0.25">
      <c r="A571" s="186"/>
      <c r="B571" s="187"/>
      <c r="C571" s="188"/>
      <c r="D571" s="187"/>
      <c r="E571" s="189"/>
      <c r="F571" s="190"/>
      <c r="G571" s="191"/>
      <c r="H571" s="192"/>
      <c r="I571" s="192"/>
      <c r="J571" s="192"/>
      <c r="K571" s="193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1:31" ht="75" customHeight="1" x14ac:dyDescent="0.25">
      <c r="A572" s="186"/>
      <c r="B572" s="187"/>
      <c r="C572" s="188"/>
      <c r="D572" s="187"/>
      <c r="E572" s="189"/>
      <c r="F572" s="190"/>
      <c r="G572" s="191"/>
      <c r="H572" s="192"/>
      <c r="I572" s="192"/>
      <c r="J572" s="192"/>
      <c r="K572" s="193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1:31" ht="75" customHeight="1" x14ac:dyDescent="0.25">
      <c r="A573" s="186"/>
      <c r="B573" s="187"/>
      <c r="C573" s="188"/>
      <c r="D573" s="187"/>
      <c r="E573" s="189"/>
      <c r="F573" s="190"/>
      <c r="G573" s="191"/>
      <c r="H573" s="192"/>
      <c r="I573" s="192"/>
      <c r="J573" s="192"/>
      <c r="K573" s="193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1:31" ht="75" customHeight="1" x14ac:dyDescent="0.25">
      <c r="A574" s="186"/>
      <c r="B574" s="187"/>
      <c r="C574" s="188"/>
      <c r="D574" s="187"/>
      <c r="E574" s="189"/>
      <c r="F574" s="190"/>
      <c r="G574" s="191"/>
      <c r="H574" s="192"/>
      <c r="I574" s="192"/>
      <c r="J574" s="192"/>
      <c r="K574" s="193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1:31" ht="75" customHeight="1" x14ac:dyDescent="0.25">
      <c r="A575" s="186"/>
      <c r="B575" s="187"/>
      <c r="C575" s="188"/>
      <c r="D575" s="187"/>
      <c r="E575" s="189"/>
      <c r="F575" s="190"/>
      <c r="G575" s="191"/>
      <c r="H575" s="192"/>
      <c r="I575" s="192"/>
      <c r="J575" s="192"/>
      <c r="K575" s="193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1:31" ht="75" customHeight="1" x14ac:dyDescent="0.25">
      <c r="A576" s="186"/>
      <c r="B576" s="187"/>
      <c r="C576" s="188"/>
      <c r="D576" s="187"/>
      <c r="E576" s="189"/>
      <c r="F576" s="190"/>
      <c r="G576" s="191"/>
      <c r="H576" s="192"/>
      <c r="I576" s="192"/>
      <c r="J576" s="192"/>
      <c r="K576" s="193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1:31" ht="75" customHeight="1" x14ac:dyDescent="0.25">
      <c r="A577" s="186"/>
      <c r="B577" s="187"/>
      <c r="C577" s="188"/>
      <c r="D577" s="187"/>
      <c r="E577" s="189"/>
      <c r="F577" s="190"/>
      <c r="G577" s="191"/>
      <c r="H577" s="192"/>
      <c r="I577" s="192"/>
      <c r="J577" s="192"/>
      <c r="K577" s="193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1:31" ht="75" customHeight="1" x14ac:dyDescent="0.25">
      <c r="A578" s="186"/>
      <c r="B578" s="187"/>
      <c r="C578" s="188"/>
      <c r="D578" s="187"/>
      <c r="E578" s="189"/>
      <c r="F578" s="190"/>
      <c r="G578" s="191"/>
      <c r="H578" s="192"/>
      <c r="I578" s="192"/>
      <c r="J578" s="192"/>
      <c r="K578" s="193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1:31" ht="75" customHeight="1" x14ac:dyDescent="0.25">
      <c r="A579" s="186"/>
      <c r="B579" s="187"/>
      <c r="C579" s="188"/>
      <c r="D579" s="187"/>
      <c r="E579" s="189"/>
      <c r="F579" s="190"/>
      <c r="G579" s="191"/>
      <c r="H579" s="192"/>
      <c r="I579" s="192"/>
      <c r="J579" s="192"/>
      <c r="K579" s="193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1:31" ht="75" customHeight="1" x14ac:dyDescent="0.25">
      <c r="A580" s="186"/>
      <c r="B580" s="187"/>
      <c r="C580" s="188"/>
      <c r="D580" s="187"/>
      <c r="E580" s="189"/>
      <c r="F580" s="190"/>
      <c r="G580" s="191"/>
      <c r="H580" s="192"/>
      <c r="I580" s="192"/>
      <c r="J580" s="192"/>
      <c r="K580" s="193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1:31" ht="75" customHeight="1" x14ac:dyDescent="0.25">
      <c r="A581" s="186"/>
      <c r="B581" s="187"/>
      <c r="C581" s="188"/>
      <c r="D581" s="187"/>
      <c r="E581" s="189"/>
      <c r="F581" s="190"/>
      <c r="G581" s="191"/>
      <c r="H581" s="192"/>
      <c r="I581" s="192"/>
      <c r="J581" s="192"/>
      <c r="K581" s="193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1:31" ht="75" customHeight="1" x14ac:dyDescent="0.25">
      <c r="A582" s="186"/>
      <c r="B582" s="187"/>
      <c r="C582" s="188"/>
      <c r="D582" s="187"/>
      <c r="E582" s="189"/>
      <c r="F582" s="190"/>
      <c r="G582" s="191"/>
      <c r="H582" s="192"/>
      <c r="I582" s="192"/>
      <c r="J582" s="192"/>
      <c r="K582" s="193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1:31" ht="75" customHeight="1" x14ac:dyDescent="0.25">
      <c r="A583" s="186"/>
      <c r="B583" s="187"/>
      <c r="C583" s="188"/>
      <c r="D583" s="187"/>
      <c r="E583" s="189"/>
      <c r="F583" s="190"/>
      <c r="G583" s="191"/>
      <c r="H583" s="192"/>
      <c r="I583" s="192"/>
      <c r="J583" s="192"/>
      <c r="K583" s="193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1:31" ht="75" customHeight="1" x14ac:dyDescent="0.25">
      <c r="A584" s="186"/>
      <c r="B584" s="187"/>
      <c r="C584" s="188"/>
      <c r="D584" s="187"/>
      <c r="E584" s="189"/>
      <c r="F584" s="190"/>
      <c r="G584" s="191"/>
      <c r="H584" s="192"/>
      <c r="I584" s="192"/>
      <c r="J584" s="192"/>
      <c r="K584" s="193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1:31" ht="75" customHeight="1" x14ac:dyDescent="0.25">
      <c r="A585" s="186"/>
      <c r="B585" s="187"/>
      <c r="C585" s="188"/>
      <c r="D585" s="187"/>
      <c r="E585" s="189"/>
      <c r="F585" s="190"/>
      <c r="G585" s="191"/>
      <c r="H585" s="192"/>
      <c r="I585" s="192"/>
      <c r="J585" s="192"/>
      <c r="K585" s="193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1:31" ht="75" customHeight="1" x14ac:dyDescent="0.25">
      <c r="A586" s="186"/>
      <c r="B586" s="187"/>
      <c r="C586" s="188"/>
      <c r="D586" s="187"/>
      <c r="E586" s="189"/>
      <c r="F586" s="190"/>
      <c r="G586" s="191"/>
      <c r="H586" s="192"/>
      <c r="I586" s="192"/>
      <c r="J586" s="192"/>
      <c r="K586" s="193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1:31" ht="75" customHeight="1" x14ac:dyDescent="0.25">
      <c r="A587" s="186"/>
      <c r="B587" s="187"/>
      <c r="C587" s="188"/>
      <c r="D587" s="187"/>
      <c r="E587" s="189"/>
      <c r="F587" s="190"/>
      <c r="G587" s="191"/>
      <c r="H587" s="192"/>
      <c r="I587" s="192"/>
      <c r="J587" s="192"/>
      <c r="K587" s="193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1:31" ht="75" customHeight="1" x14ac:dyDescent="0.25">
      <c r="A588" s="186"/>
      <c r="B588" s="187"/>
      <c r="C588" s="188"/>
      <c r="D588" s="187"/>
      <c r="E588" s="189"/>
      <c r="F588" s="190"/>
      <c r="G588" s="191"/>
      <c r="H588" s="192"/>
      <c r="I588" s="192"/>
      <c r="J588" s="192"/>
      <c r="K588" s="193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1:31" ht="75" customHeight="1" x14ac:dyDescent="0.25">
      <c r="A589" s="186"/>
      <c r="B589" s="187"/>
      <c r="C589" s="188"/>
      <c r="D589" s="187"/>
      <c r="E589" s="189"/>
      <c r="F589" s="190"/>
      <c r="G589" s="191"/>
      <c r="H589" s="192"/>
      <c r="I589" s="192"/>
      <c r="J589" s="192"/>
      <c r="K589" s="193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1:31" ht="75" customHeight="1" x14ac:dyDescent="0.25">
      <c r="A590" s="186"/>
      <c r="B590" s="187"/>
      <c r="C590" s="188"/>
      <c r="D590" s="187"/>
      <c r="E590" s="189"/>
      <c r="F590" s="190"/>
      <c r="G590" s="191"/>
      <c r="H590" s="192"/>
      <c r="I590" s="192"/>
      <c r="J590" s="192"/>
      <c r="K590" s="193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1:31" ht="75" customHeight="1" x14ac:dyDescent="0.25">
      <c r="A591" s="186"/>
      <c r="B591" s="187"/>
      <c r="C591" s="188"/>
      <c r="D591" s="187"/>
      <c r="E591" s="189"/>
      <c r="F591" s="190"/>
      <c r="G591" s="191"/>
      <c r="H591" s="192"/>
      <c r="I591" s="192"/>
      <c r="J591" s="192"/>
      <c r="K591" s="193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1:31" ht="75" customHeight="1" x14ac:dyDescent="0.25">
      <c r="A592" s="186"/>
      <c r="B592" s="187"/>
      <c r="C592" s="188"/>
      <c r="D592" s="187"/>
      <c r="E592" s="189"/>
      <c r="F592" s="190"/>
      <c r="G592" s="191"/>
      <c r="H592" s="192"/>
      <c r="I592" s="192"/>
      <c r="J592" s="192"/>
      <c r="K592" s="193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1:31" ht="75" customHeight="1" x14ac:dyDescent="0.25">
      <c r="A593" s="186"/>
      <c r="B593" s="187"/>
      <c r="C593" s="188"/>
      <c r="D593" s="187"/>
      <c r="E593" s="189"/>
      <c r="F593" s="190"/>
      <c r="G593" s="191"/>
      <c r="H593" s="192"/>
      <c r="I593" s="192"/>
      <c r="J593" s="192"/>
      <c r="K593" s="193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1:31" ht="75" customHeight="1" x14ac:dyDescent="0.25">
      <c r="A594" s="186"/>
      <c r="B594" s="187"/>
      <c r="C594" s="188"/>
      <c r="D594" s="187"/>
      <c r="E594" s="189"/>
      <c r="F594" s="190"/>
      <c r="G594" s="191"/>
      <c r="H594" s="192"/>
      <c r="I594" s="192"/>
      <c r="J594" s="192"/>
      <c r="K594" s="193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1:31" ht="75" customHeight="1" x14ac:dyDescent="0.25">
      <c r="A595" s="186"/>
      <c r="B595" s="187"/>
      <c r="C595" s="188"/>
      <c r="D595" s="187"/>
      <c r="E595" s="189"/>
      <c r="F595" s="190"/>
      <c r="G595" s="191"/>
      <c r="H595" s="192"/>
      <c r="I595" s="192"/>
      <c r="J595" s="192"/>
      <c r="K595" s="193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1:31" ht="75" customHeight="1" x14ac:dyDescent="0.25">
      <c r="A596" s="186"/>
      <c r="B596" s="187"/>
      <c r="C596" s="188"/>
      <c r="D596" s="187"/>
      <c r="E596" s="189"/>
      <c r="F596" s="190"/>
      <c r="G596" s="191"/>
      <c r="H596" s="192"/>
      <c r="I596" s="192"/>
      <c r="J596" s="192"/>
      <c r="K596" s="193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1:31" ht="75" customHeight="1" x14ac:dyDescent="0.25">
      <c r="A597" s="186"/>
      <c r="B597" s="187"/>
      <c r="C597" s="188"/>
      <c r="D597" s="187"/>
      <c r="E597" s="189"/>
      <c r="F597" s="190"/>
      <c r="G597" s="191"/>
      <c r="H597" s="192"/>
      <c r="I597" s="192"/>
      <c r="J597" s="192"/>
      <c r="K597" s="193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1:31" ht="75" customHeight="1" x14ac:dyDescent="0.25">
      <c r="A598" s="186"/>
      <c r="B598" s="187"/>
      <c r="C598" s="188"/>
      <c r="D598" s="187"/>
      <c r="E598" s="189"/>
      <c r="F598" s="190"/>
      <c r="G598" s="191"/>
      <c r="H598" s="192"/>
      <c r="I598" s="192"/>
      <c r="J598" s="192"/>
      <c r="K598" s="193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1:31" ht="75" customHeight="1" x14ac:dyDescent="0.25">
      <c r="A599" s="186"/>
      <c r="B599" s="187"/>
      <c r="C599" s="188"/>
      <c r="D599" s="187"/>
      <c r="E599" s="189"/>
      <c r="F599" s="190"/>
      <c r="G599" s="191"/>
      <c r="H599" s="192"/>
      <c r="I599" s="192"/>
      <c r="J599" s="192"/>
      <c r="K599" s="193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1:31" ht="75" customHeight="1" x14ac:dyDescent="0.25">
      <c r="A600" s="186"/>
      <c r="B600" s="187"/>
      <c r="C600" s="188"/>
      <c r="D600" s="187"/>
      <c r="E600" s="189"/>
      <c r="F600" s="190"/>
      <c r="G600" s="191"/>
      <c r="H600" s="192"/>
      <c r="I600" s="192"/>
      <c r="J600" s="192"/>
      <c r="K600" s="193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1:31" ht="75" customHeight="1" x14ac:dyDescent="0.25">
      <c r="A601" s="186"/>
      <c r="B601" s="187"/>
      <c r="C601" s="188"/>
      <c r="D601" s="187"/>
      <c r="E601" s="189"/>
      <c r="F601" s="190"/>
      <c r="G601" s="191"/>
      <c r="H601" s="192"/>
      <c r="I601" s="192"/>
      <c r="J601" s="192"/>
      <c r="K601" s="193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1:31" ht="75" customHeight="1" x14ac:dyDescent="0.25">
      <c r="A602" s="186"/>
      <c r="B602" s="187"/>
      <c r="C602" s="188"/>
      <c r="D602" s="187"/>
      <c r="E602" s="189"/>
      <c r="F602" s="190"/>
      <c r="G602" s="191"/>
      <c r="H602" s="192"/>
      <c r="I602" s="192"/>
      <c r="J602" s="192"/>
      <c r="K602" s="193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1:31" ht="75" customHeight="1" x14ac:dyDescent="0.25">
      <c r="A603" s="186"/>
      <c r="B603" s="187"/>
      <c r="C603" s="188"/>
      <c r="D603" s="187"/>
      <c r="E603" s="189"/>
      <c r="F603" s="190"/>
      <c r="G603" s="191"/>
      <c r="H603" s="192"/>
      <c r="I603" s="192"/>
      <c r="J603" s="192"/>
      <c r="K603" s="193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1:31" ht="75" customHeight="1" x14ac:dyDescent="0.25">
      <c r="A604" s="186"/>
      <c r="B604" s="187"/>
      <c r="C604" s="188"/>
      <c r="D604" s="187"/>
      <c r="E604" s="189"/>
      <c r="F604" s="190"/>
      <c r="G604" s="191"/>
      <c r="H604" s="192"/>
      <c r="I604" s="192"/>
      <c r="J604" s="192"/>
      <c r="K604" s="193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1:31" ht="75" customHeight="1" x14ac:dyDescent="0.25">
      <c r="A605" s="186"/>
      <c r="B605" s="187"/>
      <c r="C605" s="188"/>
      <c r="D605" s="187"/>
      <c r="E605" s="189"/>
      <c r="F605" s="190"/>
      <c r="G605" s="191"/>
      <c r="H605" s="192"/>
      <c r="I605" s="192"/>
      <c r="J605" s="192"/>
      <c r="K605" s="193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1:31" ht="75" customHeight="1" x14ac:dyDescent="0.25">
      <c r="A606" s="186"/>
      <c r="B606" s="187"/>
      <c r="C606" s="188"/>
      <c r="D606" s="187"/>
      <c r="E606" s="189"/>
      <c r="F606" s="190"/>
      <c r="G606" s="191"/>
      <c r="H606" s="192"/>
      <c r="I606" s="192"/>
      <c r="J606" s="192"/>
      <c r="K606" s="193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1:31" ht="75" customHeight="1" x14ac:dyDescent="0.25">
      <c r="A607" s="186"/>
      <c r="B607" s="187"/>
      <c r="C607" s="188"/>
      <c r="D607" s="187"/>
      <c r="E607" s="189"/>
      <c r="F607" s="190"/>
      <c r="G607" s="191"/>
      <c r="H607" s="192"/>
      <c r="I607" s="192"/>
      <c r="J607" s="192"/>
      <c r="K607" s="193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1:31" ht="75" customHeight="1" x14ac:dyDescent="0.25">
      <c r="A608" s="186"/>
      <c r="B608" s="187"/>
      <c r="C608" s="188"/>
      <c r="D608" s="187"/>
      <c r="E608" s="189"/>
      <c r="F608" s="190"/>
      <c r="G608" s="191"/>
      <c r="H608" s="192"/>
      <c r="I608" s="192"/>
      <c r="J608" s="192"/>
      <c r="K608" s="193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1:31" ht="75" customHeight="1" x14ac:dyDescent="0.25">
      <c r="A609" s="186"/>
      <c r="B609" s="187"/>
      <c r="C609" s="188"/>
      <c r="D609" s="187"/>
      <c r="E609" s="189"/>
      <c r="F609" s="190"/>
      <c r="G609" s="191"/>
      <c r="H609" s="192"/>
      <c r="I609" s="192"/>
      <c r="J609" s="192"/>
      <c r="K609" s="193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1:31" ht="75" customHeight="1" x14ac:dyDescent="0.25">
      <c r="A610" s="186"/>
      <c r="B610" s="187"/>
      <c r="C610" s="188"/>
      <c r="D610" s="187"/>
      <c r="E610" s="189"/>
      <c r="F610" s="190"/>
      <c r="G610" s="191"/>
      <c r="H610" s="192"/>
      <c r="I610" s="192"/>
      <c r="J610" s="192"/>
      <c r="K610" s="193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1:31" ht="75" customHeight="1" x14ac:dyDescent="0.25">
      <c r="A611" s="186"/>
      <c r="B611" s="187"/>
      <c r="C611" s="188"/>
      <c r="D611" s="187"/>
      <c r="E611" s="189"/>
      <c r="F611" s="190"/>
      <c r="G611" s="191"/>
      <c r="H611" s="192"/>
      <c r="I611" s="192"/>
      <c r="J611" s="192"/>
      <c r="K611" s="193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1:31" ht="75" customHeight="1" x14ac:dyDescent="0.25">
      <c r="A612" s="186"/>
      <c r="B612" s="187"/>
      <c r="C612" s="188"/>
      <c r="D612" s="187"/>
      <c r="E612" s="189"/>
      <c r="F612" s="190"/>
      <c r="G612" s="191"/>
      <c r="H612" s="192"/>
      <c r="I612" s="192"/>
      <c r="J612" s="192"/>
      <c r="K612" s="193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1:31" ht="75" customHeight="1" x14ac:dyDescent="0.25">
      <c r="A613" s="186"/>
      <c r="B613" s="187"/>
      <c r="C613" s="188"/>
      <c r="D613" s="187"/>
      <c r="E613" s="189"/>
      <c r="F613" s="190"/>
      <c r="G613" s="191"/>
      <c r="H613" s="192"/>
      <c r="I613" s="192"/>
      <c r="J613" s="192"/>
      <c r="K613" s="193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1:31" ht="75" customHeight="1" x14ac:dyDescent="0.25">
      <c r="A614" s="186"/>
      <c r="B614" s="187"/>
      <c r="C614" s="188"/>
      <c r="D614" s="187"/>
      <c r="E614" s="189"/>
      <c r="F614" s="190"/>
      <c r="G614" s="191"/>
      <c r="H614" s="192"/>
      <c r="I614" s="192"/>
      <c r="J614" s="192"/>
      <c r="K614" s="193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1:31" ht="75" customHeight="1" x14ac:dyDescent="0.25">
      <c r="A615" s="186"/>
      <c r="B615" s="187"/>
      <c r="C615" s="188"/>
      <c r="D615" s="187"/>
      <c r="E615" s="189"/>
      <c r="F615" s="190"/>
      <c r="G615" s="191"/>
      <c r="H615" s="192"/>
      <c r="I615" s="192"/>
      <c r="J615" s="192"/>
      <c r="K615" s="193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1:31" ht="75" customHeight="1" x14ac:dyDescent="0.25">
      <c r="A616" s="186"/>
      <c r="B616" s="187"/>
      <c r="C616" s="188"/>
      <c r="D616" s="187"/>
      <c r="E616" s="189"/>
      <c r="F616" s="190"/>
      <c r="G616" s="191"/>
      <c r="H616" s="192"/>
      <c r="I616" s="192"/>
      <c r="J616" s="192"/>
      <c r="K616" s="193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1:31" ht="75" customHeight="1" x14ac:dyDescent="0.25">
      <c r="A617" s="186"/>
      <c r="B617" s="187"/>
      <c r="C617" s="188"/>
      <c r="D617" s="187"/>
      <c r="E617" s="189"/>
      <c r="F617" s="190"/>
      <c r="G617" s="191"/>
      <c r="H617" s="192"/>
      <c r="I617" s="192"/>
      <c r="J617" s="192"/>
      <c r="K617" s="193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1:31" ht="75" customHeight="1" x14ac:dyDescent="0.25">
      <c r="A618" s="186"/>
      <c r="B618" s="187"/>
      <c r="C618" s="188"/>
      <c r="D618" s="187"/>
      <c r="E618" s="189"/>
      <c r="F618" s="190"/>
      <c r="G618" s="191"/>
      <c r="H618" s="192"/>
      <c r="I618" s="192"/>
      <c r="J618" s="192"/>
      <c r="K618" s="193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1:31" ht="75" customHeight="1" x14ac:dyDescent="0.25">
      <c r="A619" s="186"/>
      <c r="B619" s="187"/>
      <c r="C619" s="188"/>
      <c r="D619" s="187"/>
      <c r="E619" s="189"/>
      <c r="F619" s="190"/>
      <c r="G619" s="191"/>
      <c r="H619" s="192"/>
      <c r="I619" s="192"/>
      <c r="J619" s="192"/>
      <c r="K619" s="193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1:31" ht="75" customHeight="1" x14ac:dyDescent="0.25">
      <c r="A620" s="186"/>
      <c r="B620" s="187"/>
      <c r="C620" s="188"/>
      <c r="D620" s="187"/>
      <c r="E620" s="189"/>
      <c r="F620" s="190"/>
      <c r="G620" s="191"/>
      <c r="H620" s="192"/>
      <c r="I620" s="192"/>
      <c r="J620" s="192"/>
      <c r="K620" s="193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1:31" ht="75" customHeight="1" x14ac:dyDescent="0.25">
      <c r="A621" s="186"/>
      <c r="B621" s="187"/>
      <c r="C621" s="188"/>
      <c r="D621" s="187"/>
      <c r="E621" s="189"/>
      <c r="F621" s="190"/>
      <c r="G621" s="191"/>
      <c r="H621" s="192"/>
      <c r="I621" s="192"/>
      <c r="J621" s="192"/>
      <c r="K621" s="193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1:31" ht="75" customHeight="1" x14ac:dyDescent="0.25">
      <c r="A622" s="186"/>
      <c r="B622" s="187"/>
      <c r="C622" s="188"/>
      <c r="D622" s="187"/>
      <c r="E622" s="189"/>
      <c r="F622" s="190"/>
      <c r="G622" s="191"/>
      <c r="H622" s="192"/>
      <c r="I622" s="192"/>
      <c r="J622" s="192"/>
      <c r="K622" s="193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1:31" ht="75" customHeight="1" x14ac:dyDescent="0.25">
      <c r="A623" s="186"/>
      <c r="B623" s="187"/>
      <c r="C623" s="188"/>
      <c r="D623" s="187"/>
      <c r="E623" s="189"/>
      <c r="F623" s="190"/>
      <c r="G623" s="191"/>
      <c r="H623" s="192"/>
      <c r="I623" s="192"/>
      <c r="J623" s="192"/>
      <c r="K623" s="193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1:31" ht="75" customHeight="1" x14ac:dyDescent="0.25">
      <c r="A624" s="186"/>
      <c r="B624" s="187"/>
      <c r="C624" s="188"/>
      <c r="D624" s="187"/>
      <c r="E624" s="189"/>
      <c r="F624" s="190"/>
      <c r="G624" s="191"/>
      <c r="H624" s="192"/>
      <c r="I624" s="192"/>
      <c r="J624" s="192"/>
      <c r="K624" s="193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1:31" ht="75" customHeight="1" x14ac:dyDescent="0.25">
      <c r="A625" s="186"/>
      <c r="B625" s="187"/>
      <c r="C625" s="188"/>
      <c r="D625" s="187"/>
      <c r="E625" s="189"/>
      <c r="F625" s="190"/>
      <c r="G625" s="191"/>
      <c r="H625" s="192"/>
      <c r="I625" s="192"/>
      <c r="J625" s="192"/>
      <c r="K625" s="193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1:31" ht="75" customHeight="1" x14ac:dyDescent="0.25">
      <c r="A626" s="186"/>
      <c r="B626" s="187"/>
      <c r="C626" s="188"/>
      <c r="D626" s="187"/>
      <c r="E626" s="189"/>
      <c r="F626" s="190"/>
      <c r="G626" s="191"/>
      <c r="H626" s="192"/>
      <c r="I626" s="192"/>
      <c r="J626" s="192"/>
      <c r="K626" s="193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1:31" ht="75" customHeight="1" x14ac:dyDescent="0.25">
      <c r="A627" s="186"/>
      <c r="B627" s="187"/>
      <c r="C627" s="188"/>
      <c r="D627" s="187"/>
      <c r="E627" s="189"/>
      <c r="F627" s="190"/>
      <c r="G627" s="191"/>
      <c r="H627" s="192"/>
      <c r="I627" s="192"/>
      <c r="J627" s="192"/>
      <c r="K627" s="193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1:31" ht="75" customHeight="1" x14ac:dyDescent="0.25">
      <c r="A628" s="186"/>
      <c r="B628" s="187"/>
      <c r="C628" s="188"/>
      <c r="D628" s="187"/>
      <c r="E628" s="189"/>
      <c r="F628" s="190"/>
      <c r="G628" s="191"/>
      <c r="H628" s="192"/>
      <c r="I628" s="192"/>
      <c r="J628" s="192"/>
      <c r="K628" s="193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1:31" ht="75" customHeight="1" x14ac:dyDescent="0.25">
      <c r="A629" s="186"/>
      <c r="B629" s="187"/>
      <c r="C629" s="188"/>
      <c r="D629" s="187"/>
      <c r="E629" s="189"/>
      <c r="F629" s="190"/>
      <c r="G629" s="191"/>
      <c r="H629" s="192"/>
      <c r="I629" s="192"/>
      <c r="J629" s="192"/>
      <c r="K629" s="193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1:31" ht="75" customHeight="1" x14ac:dyDescent="0.25">
      <c r="A630" s="186"/>
      <c r="B630" s="187"/>
      <c r="C630" s="188"/>
      <c r="D630" s="187"/>
      <c r="E630" s="189"/>
      <c r="F630" s="190"/>
      <c r="G630" s="191"/>
      <c r="H630" s="192"/>
      <c r="I630" s="192"/>
      <c r="J630" s="192"/>
      <c r="K630" s="193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1:31" ht="75" customHeight="1" x14ac:dyDescent="0.25">
      <c r="A631" s="186"/>
      <c r="B631" s="187"/>
      <c r="C631" s="188"/>
      <c r="D631" s="187"/>
      <c r="E631" s="189"/>
      <c r="F631" s="190"/>
      <c r="G631" s="191"/>
      <c r="H631" s="192"/>
      <c r="I631" s="192"/>
      <c r="J631" s="192"/>
      <c r="K631" s="193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1:31" ht="75" customHeight="1" x14ac:dyDescent="0.25">
      <c r="A632" s="186"/>
      <c r="B632" s="187"/>
      <c r="C632" s="188"/>
      <c r="D632" s="187"/>
      <c r="E632" s="189"/>
      <c r="F632" s="190"/>
      <c r="G632" s="191"/>
      <c r="H632" s="192"/>
      <c r="I632" s="192"/>
      <c r="J632" s="192"/>
      <c r="K632" s="193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1:31" ht="75" customHeight="1" x14ac:dyDescent="0.25">
      <c r="A633" s="186"/>
      <c r="B633" s="187"/>
      <c r="C633" s="188"/>
      <c r="D633" s="187"/>
      <c r="E633" s="189"/>
      <c r="F633" s="190"/>
      <c r="G633" s="191"/>
      <c r="H633" s="192"/>
      <c r="I633" s="192"/>
      <c r="J633" s="192"/>
      <c r="K633" s="193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1:31" ht="75" customHeight="1" x14ac:dyDescent="0.25">
      <c r="A634" s="186"/>
      <c r="B634" s="187"/>
      <c r="C634" s="188"/>
      <c r="D634" s="187"/>
      <c r="E634" s="189"/>
      <c r="F634" s="190"/>
      <c r="G634" s="191"/>
      <c r="H634" s="192"/>
      <c r="I634" s="192"/>
      <c r="J634" s="192"/>
      <c r="K634" s="193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1:31" ht="75" customHeight="1" x14ac:dyDescent="0.25">
      <c r="A635" s="186"/>
      <c r="B635" s="187"/>
      <c r="C635" s="188"/>
      <c r="D635" s="187"/>
      <c r="E635" s="189"/>
      <c r="F635" s="190"/>
      <c r="G635" s="191"/>
      <c r="H635" s="192"/>
      <c r="I635" s="192"/>
      <c r="J635" s="192"/>
      <c r="K635" s="193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1:31" ht="75" customHeight="1" x14ac:dyDescent="0.25">
      <c r="A636" s="186"/>
      <c r="B636" s="187"/>
      <c r="C636" s="188"/>
      <c r="D636" s="187"/>
      <c r="E636" s="189"/>
      <c r="F636" s="190"/>
      <c r="G636" s="191"/>
      <c r="H636" s="192"/>
      <c r="I636" s="192"/>
      <c r="J636" s="192"/>
      <c r="K636" s="193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1:31" ht="75" customHeight="1" x14ac:dyDescent="0.25">
      <c r="A637" s="186"/>
      <c r="B637" s="187"/>
      <c r="C637" s="188"/>
      <c r="D637" s="187"/>
      <c r="E637" s="189"/>
      <c r="F637" s="190"/>
      <c r="G637" s="191"/>
      <c r="H637" s="192"/>
      <c r="I637" s="192"/>
      <c r="J637" s="192"/>
      <c r="K637" s="193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1:31" ht="75" customHeight="1" x14ac:dyDescent="0.25">
      <c r="A638" s="186"/>
      <c r="B638" s="187"/>
      <c r="C638" s="188"/>
      <c r="D638" s="187"/>
      <c r="E638" s="189"/>
      <c r="F638" s="190"/>
      <c r="G638" s="191"/>
      <c r="H638" s="192"/>
      <c r="I638" s="192"/>
      <c r="J638" s="192"/>
      <c r="K638" s="193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1:31" ht="75" customHeight="1" x14ac:dyDescent="0.25">
      <c r="A639" s="186"/>
      <c r="B639" s="187"/>
      <c r="C639" s="188"/>
      <c r="D639" s="187"/>
      <c r="E639" s="189"/>
      <c r="F639" s="190"/>
      <c r="G639" s="191"/>
      <c r="H639" s="192"/>
      <c r="I639" s="192"/>
      <c r="J639" s="192"/>
      <c r="K639" s="193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1:31" ht="75" customHeight="1" x14ac:dyDescent="0.25">
      <c r="A640" s="186"/>
      <c r="B640" s="187"/>
      <c r="C640" s="188"/>
      <c r="D640" s="187"/>
      <c r="E640" s="189"/>
      <c r="F640" s="190"/>
      <c r="G640" s="191"/>
      <c r="H640" s="192"/>
      <c r="I640" s="192"/>
      <c r="J640" s="192"/>
      <c r="K640" s="193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1:31" ht="75" customHeight="1" x14ac:dyDescent="0.25">
      <c r="A641" s="186"/>
      <c r="B641" s="187"/>
      <c r="C641" s="188"/>
      <c r="D641" s="187"/>
      <c r="E641" s="189"/>
      <c r="F641" s="190"/>
      <c r="G641" s="191"/>
      <c r="H641" s="192"/>
      <c r="I641" s="192"/>
      <c r="J641" s="192"/>
      <c r="K641" s="193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1:31" ht="75" customHeight="1" x14ac:dyDescent="0.25">
      <c r="A642" s="186"/>
      <c r="B642" s="187"/>
      <c r="C642" s="188"/>
      <c r="D642" s="187"/>
      <c r="E642" s="189"/>
      <c r="F642" s="190"/>
      <c r="G642" s="191"/>
      <c r="H642" s="192"/>
      <c r="I642" s="192"/>
      <c r="J642" s="192"/>
      <c r="K642" s="193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1:31" ht="75" customHeight="1" x14ac:dyDescent="0.25">
      <c r="A643" s="186"/>
      <c r="B643" s="187"/>
      <c r="C643" s="188"/>
      <c r="D643" s="187"/>
      <c r="E643" s="189"/>
      <c r="F643" s="190"/>
      <c r="G643" s="191"/>
      <c r="H643" s="192"/>
      <c r="I643" s="192"/>
      <c r="J643" s="192"/>
      <c r="K643" s="193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1:31" ht="75" customHeight="1" x14ac:dyDescent="0.25">
      <c r="A644" s="186"/>
      <c r="B644" s="187"/>
      <c r="C644" s="188"/>
      <c r="D644" s="187"/>
      <c r="E644" s="189"/>
      <c r="F644" s="190"/>
      <c r="G644" s="191"/>
      <c r="H644" s="192"/>
      <c r="I644" s="192"/>
      <c r="J644" s="192"/>
      <c r="K644" s="193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1:31" ht="75" customHeight="1" x14ac:dyDescent="0.25">
      <c r="A645" s="186"/>
      <c r="B645" s="187"/>
      <c r="C645" s="188"/>
      <c r="D645" s="187"/>
      <c r="E645" s="189"/>
      <c r="F645" s="190"/>
      <c r="G645" s="191"/>
      <c r="H645" s="192"/>
      <c r="I645" s="192"/>
      <c r="J645" s="192"/>
      <c r="K645" s="193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1:31" ht="75" customHeight="1" x14ac:dyDescent="0.25">
      <c r="A646" s="186"/>
      <c r="B646" s="187"/>
      <c r="C646" s="188"/>
      <c r="D646" s="187"/>
      <c r="E646" s="189"/>
      <c r="F646" s="190"/>
      <c r="G646" s="191"/>
      <c r="H646" s="192"/>
      <c r="I646" s="192"/>
      <c r="J646" s="192"/>
      <c r="K646" s="193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1:31" ht="75" customHeight="1" x14ac:dyDescent="0.25">
      <c r="A647" s="186"/>
      <c r="B647" s="187"/>
      <c r="C647" s="188"/>
      <c r="D647" s="187"/>
      <c r="E647" s="189"/>
      <c r="F647" s="190"/>
      <c r="G647" s="191"/>
      <c r="H647" s="192"/>
      <c r="I647" s="192"/>
      <c r="J647" s="192"/>
      <c r="K647" s="193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1:31" ht="75" customHeight="1" x14ac:dyDescent="0.25">
      <c r="A648" s="186"/>
      <c r="B648" s="187"/>
      <c r="C648" s="188"/>
      <c r="D648" s="187"/>
      <c r="E648" s="189"/>
      <c r="F648" s="190"/>
      <c r="G648" s="191"/>
      <c r="H648" s="192"/>
      <c r="I648" s="192"/>
      <c r="J648" s="192"/>
      <c r="K648" s="193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1:31" ht="75" customHeight="1" x14ac:dyDescent="0.25">
      <c r="A649" s="186"/>
      <c r="B649" s="187"/>
      <c r="C649" s="188"/>
      <c r="D649" s="187"/>
      <c r="E649" s="189"/>
      <c r="F649" s="190"/>
      <c r="G649" s="191"/>
      <c r="H649" s="192"/>
      <c r="I649" s="192"/>
      <c r="J649" s="192"/>
      <c r="K649" s="193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1:31" ht="75" customHeight="1" x14ac:dyDescent="0.25">
      <c r="A650" s="186"/>
      <c r="B650" s="187"/>
      <c r="C650" s="188"/>
      <c r="D650" s="187"/>
      <c r="E650" s="189"/>
      <c r="F650" s="190"/>
      <c r="G650" s="191"/>
      <c r="H650" s="192"/>
      <c r="I650" s="192"/>
      <c r="J650" s="192"/>
      <c r="K650" s="193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1:31" ht="75" customHeight="1" x14ac:dyDescent="0.25">
      <c r="A651" s="186"/>
      <c r="B651" s="187"/>
      <c r="C651" s="188"/>
      <c r="D651" s="187"/>
      <c r="E651" s="189"/>
      <c r="F651" s="190"/>
      <c r="G651" s="191"/>
      <c r="H651" s="192"/>
      <c r="I651" s="192"/>
      <c r="J651" s="192"/>
      <c r="K651" s="193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1:31" ht="75" customHeight="1" x14ac:dyDescent="0.25">
      <c r="A652" s="186"/>
      <c r="B652" s="187"/>
      <c r="C652" s="188"/>
      <c r="D652" s="187"/>
      <c r="E652" s="189"/>
      <c r="F652" s="190"/>
      <c r="G652" s="191"/>
      <c r="H652" s="192"/>
      <c r="I652" s="192"/>
      <c r="J652" s="192"/>
      <c r="K652" s="193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1:31" ht="75" customHeight="1" x14ac:dyDescent="0.25">
      <c r="A653" s="186"/>
      <c r="B653" s="187"/>
      <c r="C653" s="188"/>
      <c r="D653" s="187"/>
      <c r="E653" s="189"/>
      <c r="F653" s="190"/>
      <c r="G653" s="191"/>
      <c r="H653" s="192"/>
      <c r="I653" s="192"/>
      <c r="J653" s="192"/>
      <c r="K653" s="193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1:31" ht="75" customHeight="1" x14ac:dyDescent="0.25">
      <c r="A654" s="186"/>
      <c r="B654" s="187"/>
      <c r="C654" s="188"/>
      <c r="D654" s="187"/>
      <c r="E654" s="189"/>
      <c r="F654" s="190"/>
      <c r="G654" s="191"/>
      <c r="H654" s="192"/>
      <c r="I654" s="192"/>
      <c r="J654" s="192"/>
      <c r="K654" s="193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1:31" ht="75" customHeight="1" x14ac:dyDescent="0.25">
      <c r="A655" s="186"/>
      <c r="B655" s="187"/>
      <c r="C655" s="188"/>
      <c r="D655" s="187"/>
      <c r="E655" s="189"/>
      <c r="F655" s="190"/>
      <c r="G655" s="191"/>
      <c r="H655" s="192"/>
      <c r="I655" s="192"/>
      <c r="J655" s="192"/>
      <c r="K655" s="193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1:31" ht="75" customHeight="1" x14ac:dyDescent="0.25">
      <c r="A656" s="186"/>
      <c r="B656" s="187"/>
      <c r="C656" s="188"/>
      <c r="D656" s="187"/>
      <c r="E656" s="189"/>
      <c r="F656" s="190"/>
      <c r="G656" s="191"/>
      <c r="H656" s="192"/>
      <c r="I656" s="192"/>
      <c r="J656" s="192"/>
      <c r="K656" s="193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1:31" ht="75" customHeight="1" x14ac:dyDescent="0.25">
      <c r="A657" s="186"/>
      <c r="B657" s="187"/>
      <c r="C657" s="188"/>
      <c r="D657" s="187"/>
      <c r="E657" s="189"/>
      <c r="F657" s="190"/>
      <c r="G657" s="191"/>
      <c r="H657" s="192"/>
      <c r="I657" s="192"/>
      <c r="J657" s="192"/>
      <c r="K657" s="193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1:31" ht="75" customHeight="1" x14ac:dyDescent="0.25">
      <c r="A658" s="186"/>
      <c r="B658" s="187"/>
      <c r="C658" s="188"/>
      <c r="D658" s="187"/>
      <c r="E658" s="189"/>
      <c r="F658" s="190"/>
      <c r="G658" s="191"/>
      <c r="H658" s="192"/>
      <c r="I658" s="192"/>
      <c r="J658" s="192"/>
      <c r="K658" s="193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1:31" ht="75" customHeight="1" x14ac:dyDescent="0.25">
      <c r="A659" s="186"/>
      <c r="B659" s="187"/>
      <c r="C659" s="188"/>
      <c r="D659" s="187"/>
      <c r="E659" s="189"/>
      <c r="F659" s="190"/>
      <c r="G659" s="191"/>
      <c r="H659" s="192"/>
      <c r="I659" s="192"/>
      <c r="J659" s="192"/>
      <c r="K659" s="193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1:31" ht="75" customHeight="1" x14ac:dyDescent="0.25">
      <c r="A660" s="186"/>
      <c r="B660" s="187"/>
      <c r="C660" s="188"/>
      <c r="D660" s="187"/>
      <c r="E660" s="189"/>
      <c r="F660" s="190"/>
      <c r="G660" s="191"/>
      <c r="H660" s="192"/>
      <c r="I660" s="192"/>
      <c r="J660" s="192"/>
      <c r="K660" s="193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1:31" ht="75" customHeight="1" x14ac:dyDescent="0.25">
      <c r="A661" s="186"/>
      <c r="B661" s="187"/>
      <c r="C661" s="188"/>
      <c r="D661" s="187"/>
      <c r="E661" s="189"/>
      <c r="F661" s="190"/>
      <c r="G661" s="191"/>
      <c r="H661" s="192"/>
      <c r="I661" s="192"/>
      <c r="J661" s="192"/>
      <c r="K661" s="193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1:31" ht="75" customHeight="1" x14ac:dyDescent="0.25">
      <c r="A662" s="186"/>
      <c r="B662" s="187"/>
      <c r="C662" s="188"/>
      <c r="D662" s="187"/>
      <c r="E662" s="189"/>
      <c r="F662" s="190"/>
      <c r="G662" s="191"/>
      <c r="H662" s="192"/>
      <c r="I662" s="192"/>
      <c r="J662" s="192"/>
      <c r="K662" s="193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1:31" ht="75" customHeight="1" x14ac:dyDescent="0.25">
      <c r="A663" s="186"/>
      <c r="B663" s="187"/>
      <c r="C663" s="188"/>
      <c r="D663" s="187"/>
      <c r="E663" s="189"/>
      <c r="F663" s="190"/>
      <c r="G663" s="191"/>
      <c r="H663" s="192"/>
      <c r="I663" s="192"/>
      <c r="J663" s="192"/>
      <c r="K663" s="193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1:31" ht="75" customHeight="1" x14ac:dyDescent="0.25">
      <c r="A664" s="186"/>
      <c r="B664" s="187"/>
      <c r="C664" s="188"/>
      <c r="D664" s="187"/>
      <c r="E664" s="189"/>
      <c r="F664" s="190"/>
      <c r="G664" s="191"/>
      <c r="H664" s="192"/>
      <c r="I664" s="192"/>
      <c r="J664" s="192"/>
      <c r="K664" s="193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1:31" ht="75" customHeight="1" x14ac:dyDescent="0.25">
      <c r="A665" s="186"/>
      <c r="B665" s="187"/>
      <c r="C665" s="188"/>
      <c r="D665" s="187"/>
      <c r="E665" s="189"/>
      <c r="F665" s="190"/>
      <c r="G665" s="191"/>
      <c r="H665" s="192"/>
      <c r="I665" s="192"/>
      <c r="J665" s="192"/>
      <c r="K665" s="193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1:31" ht="75" customHeight="1" x14ac:dyDescent="0.25">
      <c r="A666" s="186"/>
      <c r="B666" s="187"/>
      <c r="C666" s="188"/>
      <c r="D666" s="187"/>
      <c r="E666" s="189"/>
      <c r="F666" s="190"/>
      <c r="G666" s="191"/>
      <c r="H666" s="192"/>
      <c r="I666" s="192"/>
      <c r="J666" s="192"/>
      <c r="K666" s="193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1:31" ht="75" customHeight="1" x14ac:dyDescent="0.25">
      <c r="A667" s="186"/>
      <c r="B667" s="187"/>
      <c r="C667" s="188"/>
      <c r="D667" s="187"/>
      <c r="E667" s="189"/>
      <c r="F667" s="190"/>
      <c r="G667" s="191"/>
      <c r="H667" s="192"/>
      <c r="I667" s="192"/>
      <c r="J667" s="192"/>
      <c r="K667" s="193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1:31" ht="75" customHeight="1" x14ac:dyDescent="0.25">
      <c r="A668" s="186"/>
      <c r="B668" s="187"/>
      <c r="C668" s="188"/>
      <c r="D668" s="187"/>
      <c r="E668" s="189"/>
      <c r="F668" s="190"/>
      <c r="G668" s="191"/>
      <c r="H668" s="192"/>
      <c r="I668" s="192"/>
      <c r="J668" s="192"/>
      <c r="K668" s="193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1:31" ht="75" customHeight="1" x14ac:dyDescent="0.25">
      <c r="A669" s="186"/>
      <c r="B669" s="187"/>
      <c r="C669" s="188"/>
      <c r="D669" s="187"/>
      <c r="E669" s="189"/>
      <c r="F669" s="190"/>
      <c r="G669" s="191"/>
      <c r="H669" s="192"/>
      <c r="I669" s="192"/>
      <c r="J669" s="192"/>
      <c r="K669" s="193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1:31" ht="75" customHeight="1" x14ac:dyDescent="0.25">
      <c r="A670" s="186"/>
      <c r="B670" s="187"/>
      <c r="C670" s="188"/>
      <c r="D670" s="187"/>
      <c r="E670" s="189"/>
      <c r="F670" s="190"/>
      <c r="G670" s="191"/>
      <c r="H670" s="192"/>
      <c r="I670" s="192"/>
      <c r="J670" s="192"/>
      <c r="K670" s="193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1:31" ht="75" customHeight="1" x14ac:dyDescent="0.25">
      <c r="A671" s="186"/>
      <c r="B671" s="187"/>
      <c r="C671" s="188"/>
      <c r="D671" s="187"/>
      <c r="E671" s="189"/>
      <c r="F671" s="190"/>
      <c r="G671" s="191"/>
      <c r="H671" s="192"/>
      <c r="I671" s="192"/>
      <c r="J671" s="192"/>
      <c r="K671" s="193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1:31" ht="75" customHeight="1" x14ac:dyDescent="0.25">
      <c r="A672" s="186"/>
      <c r="B672" s="187"/>
      <c r="C672" s="188"/>
      <c r="D672" s="187"/>
      <c r="E672" s="189"/>
      <c r="F672" s="190"/>
      <c r="G672" s="191"/>
      <c r="H672" s="192"/>
      <c r="I672" s="192"/>
      <c r="J672" s="192"/>
      <c r="K672" s="193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1:31" ht="75" customHeight="1" x14ac:dyDescent="0.25">
      <c r="A673" s="186"/>
      <c r="B673" s="187"/>
      <c r="C673" s="188"/>
      <c r="D673" s="187"/>
      <c r="E673" s="189"/>
      <c r="F673" s="190"/>
      <c r="G673" s="191"/>
      <c r="H673" s="192"/>
      <c r="I673" s="192"/>
      <c r="J673" s="192"/>
      <c r="K673" s="193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1:31" ht="75" customHeight="1" x14ac:dyDescent="0.25">
      <c r="A674" s="186"/>
      <c r="B674" s="187"/>
      <c r="C674" s="188"/>
      <c r="D674" s="187"/>
      <c r="E674" s="189"/>
      <c r="F674" s="190"/>
      <c r="G674" s="191"/>
      <c r="H674" s="192"/>
      <c r="I674" s="192"/>
      <c r="J674" s="192"/>
      <c r="K674" s="193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1:31" ht="75" customHeight="1" x14ac:dyDescent="0.25">
      <c r="A675" s="186"/>
      <c r="B675" s="187"/>
      <c r="C675" s="188"/>
      <c r="D675" s="187"/>
      <c r="E675" s="189"/>
      <c r="F675" s="190"/>
      <c r="G675" s="191"/>
      <c r="H675" s="192"/>
      <c r="I675" s="192"/>
      <c r="J675" s="192"/>
      <c r="K675" s="193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1:31" ht="75" customHeight="1" x14ac:dyDescent="0.25">
      <c r="A676" s="186"/>
      <c r="B676" s="187"/>
      <c r="C676" s="188"/>
      <c r="D676" s="187"/>
      <c r="E676" s="189"/>
      <c r="F676" s="190"/>
      <c r="G676" s="191"/>
      <c r="H676" s="192"/>
      <c r="I676" s="192"/>
      <c r="J676" s="192"/>
      <c r="K676" s="193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1:31" ht="75" customHeight="1" x14ac:dyDescent="0.25">
      <c r="A677" s="186"/>
      <c r="B677" s="187"/>
      <c r="C677" s="188"/>
      <c r="D677" s="187"/>
      <c r="E677" s="189"/>
      <c r="F677" s="190"/>
      <c r="G677" s="191"/>
      <c r="H677" s="192"/>
      <c r="I677" s="192"/>
      <c r="J677" s="192"/>
      <c r="K677" s="193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1:31" ht="75" customHeight="1" x14ac:dyDescent="0.25">
      <c r="A678" s="186"/>
      <c r="B678" s="187"/>
      <c r="C678" s="188"/>
      <c r="D678" s="187"/>
      <c r="E678" s="189"/>
      <c r="F678" s="190"/>
      <c r="G678" s="191"/>
      <c r="H678" s="192"/>
      <c r="I678" s="192"/>
      <c r="J678" s="192"/>
      <c r="K678" s="193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1:31" ht="75" customHeight="1" x14ac:dyDescent="0.25">
      <c r="A679" s="186"/>
      <c r="B679" s="187"/>
      <c r="C679" s="188"/>
      <c r="D679" s="187"/>
      <c r="E679" s="189"/>
      <c r="F679" s="190"/>
      <c r="G679" s="191"/>
      <c r="H679" s="192"/>
      <c r="I679" s="192"/>
      <c r="J679" s="192"/>
      <c r="K679" s="193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1:31" ht="75" customHeight="1" x14ac:dyDescent="0.25">
      <c r="A680" s="186"/>
      <c r="B680" s="187"/>
      <c r="C680" s="188"/>
      <c r="D680" s="187"/>
      <c r="E680" s="189"/>
      <c r="F680" s="190"/>
      <c r="G680" s="191"/>
      <c r="H680" s="192"/>
      <c r="I680" s="192"/>
      <c r="J680" s="192"/>
      <c r="K680" s="193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1:31" ht="75" customHeight="1" x14ac:dyDescent="0.25">
      <c r="A681" s="186"/>
      <c r="B681" s="187"/>
      <c r="C681" s="188"/>
      <c r="D681" s="187"/>
      <c r="E681" s="189"/>
      <c r="F681" s="190"/>
      <c r="G681" s="191"/>
      <c r="H681" s="192"/>
      <c r="I681" s="192"/>
      <c r="J681" s="192"/>
      <c r="K681" s="193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1:31" ht="75" customHeight="1" x14ac:dyDescent="0.25">
      <c r="A682" s="186"/>
      <c r="B682" s="187"/>
      <c r="C682" s="188"/>
      <c r="D682" s="187"/>
      <c r="E682" s="189"/>
      <c r="F682" s="190"/>
      <c r="G682" s="191"/>
      <c r="H682" s="192"/>
      <c r="I682" s="192"/>
      <c r="J682" s="192"/>
      <c r="K682" s="193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1:31" ht="75" customHeight="1" x14ac:dyDescent="0.25">
      <c r="A683" s="186"/>
      <c r="B683" s="187"/>
      <c r="C683" s="188"/>
      <c r="D683" s="187"/>
      <c r="E683" s="189"/>
      <c r="F683" s="190"/>
      <c r="G683" s="191"/>
      <c r="H683" s="192"/>
      <c r="I683" s="192"/>
      <c r="J683" s="192"/>
      <c r="K683" s="193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1:31" ht="75" customHeight="1" x14ac:dyDescent="0.25">
      <c r="A684" s="186"/>
      <c r="B684" s="187"/>
      <c r="C684" s="188"/>
      <c r="D684" s="187"/>
      <c r="E684" s="189"/>
      <c r="F684" s="190"/>
      <c r="G684" s="191"/>
      <c r="H684" s="192"/>
      <c r="I684" s="192"/>
      <c r="J684" s="192"/>
      <c r="K684" s="193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1:31" ht="75" customHeight="1" x14ac:dyDescent="0.25">
      <c r="A685" s="186"/>
      <c r="B685" s="187"/>
      <c r="C685" s="188"/>
      <c r="D685" s="187"/>
      <c r="E685" s="189"/>
      <c r="F685" s="190"/>
      <c r="G685" s="191"/>
      <c r="H685" s="192"/>
      <c r="I685" s="192"/>
      <c r="J685" s="192"/>
      <c r="K685" s="193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1:31" ht="75" customHeight="1" x14ac:dyDescent="0.25">
      <c r="A686" s="186"/>
      <c r="B686" s="187"/>
      <c r="C686" s="188"/>
      <c r="D686" s="187"/>
      <c r="E686" s="189"/>
      <c r="F686" s="190"/>
      <c r="G686" s="191"/>
      <c r="H686" s="192"/>
      <c r="I686" s="192"/>
      <c r="J686" s="192"/>
      <c r="K686" s="193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1:31" ht="75" customHeight="1" x14ac:dyDescent="0.25">
      <c r="A687" s="186"/>
      <c r="B687" s="187"/>
      <c r="C687" s="188"/>
      <c r="D687" s="187"/>
      <c r="E687" s="189"/>
      <c r="F687" s="190"/>
      <c r="G687" s="191"/>
      <c r="H687" s="192"/>
      <c r="I687" s="192"/>
      <c r="J687" s="192"/>
      <c r="K687" s="193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1:31" ht="75" customHeight="1" x14ac:dyDescent="0.25">
      <c r="A688" s="186"/>
      <c r="B688" s="187"/>
      <c r="C688" s="188"/>
      <c r="D688" s="187"/>
      <c r="E688" s="189"/>
      <c r="F688" s="190"/>
      <c r="G688" s="191"/>
      <c r="H688" s="192"/>
      <c r="I688" s="192"/>
      <c r="J688" s="192"/>
      <c r="K688" s="193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1:31" ht="75" customHeight="1" x14ac:dyDescent="0.25">
      <c r="A689" s="186"/>
      <c r="B689" s="187"/>
      <c r="C689" s="188"/>
      <c r="D689" s="187"/>
      <c r="E689" s="189"/>
      <c r="F689" s="190"/>
      <c r="G689" s="191"/>
      <c r="H689" s="192"/>
      <c r="I689" s="192"/>
      <c r="J689" s="192"/>
      <c r="K689" s="193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1:31" ht="75" customHeight="1" x14ac:dyDescent="0.25">
      <c r="A690" s="186"/>
      <c r="B690" s="187"/>
      <c r="C690" s="188"/>
      <c r="D690" s="187"/>
      <c r="E690" s="189"/>
      <c r="F690" s="190"/>
      <c r="G690" s="191"/>
      <c r="H690" s="192"/>
      <c r="I690" s="192"/>
      <c r="J690" s="192"/>
      <c r="K690" s="193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1:31" ht="75" customHeight="1" x14ac:dyDescent="0.25">
      <c r="A691" s="186"/>
      <c r="B691" s="187"/>
      <c r="C691" s="188"/>
      <c r="D691" s="187"/>
      <c r="E691" s="189"/>
      <c r="F691" s="190"/>
      <c r="G691" s="191"/>
      <c r="H691" s="192"/>
      <c r="I691" s="192"/>
      <c r="J691" s="192"/>
      <c r="K691" s="193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1:31" ht="75" customHeight="1" x14ac:dyDescent="0.25">
      <c r="A692" s="186"/>
      <c r="B692" s="187"/>
      <c r="C692" s="188"/>
      <c r="D692" s="187"/>
      <c r="E692" s="189"/>
      <c r="F692" s="190"/>
      <c r="G692" s="191"/>
      <c r="H692" s="192"/>
      <c r="I692" s="192"/>
      <c r="J692" s="192"/>
      <c r="K692" s="193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1:31" ht="75" customHeight="1" x14ac:dyDescent="0.25">
      <c r="A693" s="186"/>
      <c r="B693" s="187"/>
      <c r="C693" s="188"/>
      <c r="D693" s="187"/>
      <c r="E693" s="189"/>
      <c r="F693" s="190"/>
      <c r="G693" s="191"/>
      <c r="H693" s="192"/>
      <c r="I693" s="192"/>
      <c r="J693" s="192"/>
      <c r="K693" s="193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1:31" ht="75" customHeight="1" x14ac:dyDescent="0.25">
      <c r="A694" s="186"/>
      <c r="B694" s="187"/>
      <c r="C694" s="188"/>
      <c r="D694" s="187"/>
      <c r="E694" s="189"/>
      <c r="F694" s="190"/>
      <c r="G694" s="191"/>
      <c r="H694" s="192"/>
      <c r="I694" s="192"/>
      <c r="J694" s="192"/>
      <c r="K694" s="193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1:31" ht="75" customHeight="1" x14ac:dyDescent="0.25">
      <c r="A695" s="186"/>
      <c r="B695" s="187"/>
      <c r="C695" s="188"/>
      <c r="D695" s="187"/>
      <c r="E695" s="189"/>
      <c r="F695" s="190"/>
      <c r="G695" s="191"/>
      <c r="H695" s="192"/>
      <c r="I695" s="192"/>
      <c r="J695" s="192"/>
      <c r="K695" s="193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1:31" ht="75" customHeight="1" x14ac:dyDescent="0.25">
      <c r="A696" s="186"/>
      <c r="B696" s="187"/>
      <c r="C696" s="188"/>
      <c r="D696" s="187"/>
      <c r="E696" s="189"/>
      <c r="F696" s="190"/>
      <c r="G696" s="191"/>
      <c r="H696" s="192"/>
      <c r="I696" s="192"/>
      <c r="J696" s="192"/>
      <c r="K696" s="193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1:31" ht="75" customHeight="1" x14ac:dyDescent="0.25">
      <c r="A697" s="186"/>
      <c r="B697" s="187"/>
      <c r="C697" s="188"/>
      <c r="D697" s="187"/>
      <c r="E697" s="189"/>
      <c r="F697" s="190"/>
      <c r="G697" s="191"/>
      <c r="H697" s="192"/>
      <c r="I697" s="192"/>
      <c r="J697" s="192"/>
      <c r="K697" s="193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1:31" ht="75" customHeight="1" x14ac:dyDescent="0.25">
      <c r="A698" s="186"/>
      <c r="B698" s="187"/>
      <c r="C698" s="188"/>
      <c r="D698" s="187"/>
      <c r="E698" s="189"/>
      <c r="F698" s="190"/>
      <c r="G698" s="191"/>
      <c r="H698" s="192"/>
      <c r="I698" s="192"/>
      <c r="J698" s="192"/>
      <c r="K698" s="193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1:31" ht="75" customHeight="1" x14ac:dyDescent="0.25">
      <c r="A699" s="186"/>
      <c r="B699" s="187"/>
      <c r="C699" s="188"/>
      <c r="D699" s="187"/>
      <c r="E699" s="189"/>
      <c r="F699" s="190"/>
      <c r="G699" s="191"/>
      <c r="H699" s="192"/>
      <c r="I699" s="192"/>
      <c r="J699" s="192"/>
      <c r="K699" s="193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1:31" ht="75" customHeight="1" x14ac:dyDescent="0.25">
      <c r="A700" s="186"/>
      <c r="B700" s="187"/>
      <c r="C700" s="188"/>
      <c r="D700" s="187"/>
      <c r="E700" s="189"/>
      <c r="F700" s="190"/>
      <c r="G700" s="191"/>
      <c r="H700" s="192"/>
      <c r="I700" s="192"/>
      <c r="J700" s="192"/>
      <c r="K700" s="193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1:31" ht="75" customHeight="1" x14ac:dyDescent="0.25">
      <c r="A701" s="186"/>
      <c r="B701" s="187"/>
      <c r="C701" s="188"/>
      <c r="D701" s="187"/>
      <c r="E701" s="189"/>
      <c r="F701" s="190"/>
      <c r="G701" s="191"/>
      <c r="H701" s="192"/>
      <c r="I701" s="192"/>
      <c r="J701" s="192"/>
      <c r="K701" s="193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1:31" ht="75" customHeight="1" x14ac:dyDescent="0.25">
      <c r="A702" s="186"/>
      <c r="B702" s="187"/>
      <c r="C702" s="188"/>
      <c r="D702" s="187"/>
      <c r="E702" s="189"/>
      <c r="F702" s="190"/>
      <c r="G702" s="191"/>
      <c r="H702" s="192"/>
      <c r="I702" s="192"/>
      <c r="J702" s="192"/>
      <c r="K702" s="193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1:31" ht="75" customHeight="1" x14ac:dyDescent="0.25">
      <c r="A703" s="186"/>
      <c r="B703" s="187"/>
      <c r="C703" s="188"/>
      <c r="D703" s="187"/>
      <c r="E703" s="189"/>
      <c r="F703" s="190"/>
      <c r="G703" s="191"/>
      <c r="H703" s="192"/>
      <c r="I703" s="192"/>
      <c r="J703" s="192"/>
      <c r="K703" s="193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1:31" ht="75" customHeight="1" x14ac:dyDescent="0.25">
      <c r="A704" s="186"/>
      <c r="B704" s="187"/>
      <c r="C704" s="188"/>
      <c r="D704" s="187"/>
      <c r="E704" s="189"/>
      <c r="F704" s="190"/>
      <c r="G704" s="191"/>
      <c r="H704" s="192"/>
      <c r="I704" s="192"/>
      <c r="J704" s="192"/>
      <c r="K704" s="193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1:31" ht="75" customHeight="1" x14ac:dyDescent="0.25">
      <c r="A705" s="186"/>
      <c r="B705" s="187"/>
      <c r="C705" s="188"/>
      <c r="D705" s="187"/>
      <c r="E705" s="189"/>
      <c r="F705" s="190"/>
      <c r="G705" s="191"/>
      <c r="H705" s="192"/>
      <c r="I705" s="192"/>
      <c r="J705" s="192"/>
      <c r="K705" s="193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1:31" ht="75" customHeight="1" x14ac:dyDescent="0.25">
      <c r="A706" s="186"/>
      <c r="B706" s="187"/>
      <c r="C706" s="188"/>
      <c r="D706" s="187"/>
      <c r="E706" s="189"/>
      <c r="F706" s="190"/>
      <c r="G706" s="191"/>
      <c r="H706" s="192"/>
      <c r="I706" s="192"/>
      <c r="J706" s="192"/>
      <c r="K706" s="193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1:31" ht="75" customHeight="1" x14ac:dyDescent="0.25">
      <c r="A707" s="186"/>
      <c r="B707" s="187"/>
      <c r="C707" s="188"/>
      <c r="D707" s="187"/>
      <c r="E707" s="189"/>
      <c r="F707" s="190"/>
      <c r="G707" s="191"/>
      <c r="H707" s="192"/>
      <c r="I707" s="192"/>
      <c r="J707" s="192"/>
      <c r="K707" s="193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1:31" ht="75" customHeight="1" x14ac:dyDescent="0.25">
      <c r="A708" s="186"/>
      <c r="B708" s="187"/>
      <c r="C708" s="188"/>
      <c r="D708" s="187"/>
      <c r="E708" s="189"/>
      <c r="F708" s="190"/>
      <c r="G708" s="191"/>
      <c r="H708" s="192"/>
      <c r="I708" s="192"/>
      <c r="J708" s="192"/>
      <c r="K708" s="193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1:31" ht="75" customHeight="1" x14ac:dyDescent="0.25">
      <c r="A709" s="186"/>
      <c r="B709" s="187"/>
      <c r="C709" s="188"/>
      <c r="D709" s="187"/>
      <c r="E709" s="189"/>
      <c r="F709" s="190"/>
      <c r="G709" s="191"/>
      <c r="H709" s="192"/>
      <c r="I709" s="192"/>
      <c r="J709" s="192"/>
      <c r="K709" s="193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1:31" ht="75" customHeight="1" x14ac:dyDescent="0.25">
      <c r="A710" s="186"/>
      <c r="B710" s="187"/>
      <c r="C710" s="188"/>
      <c r="D710" s="187"/>
      <c r="E710" s="189"/>
      <c r="F710" s="190"/>
      <c r="G710" s="191"/>
      <c r="H710" s="192"/>
      <c r="I710" s="192"/>
      <c r="J710" s="192"/>
      <c r="K710" s="193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1:31" ht="75" customHeight="1" x14ac:dyDescent="0.25">
      <c r="A711" s="186"/>
      <c r="B711" s="187"/>
      <c r="C711" s="188"/>
      <c r="D711" s="187"/>
      <c r="E711" s="189"/>
      <c r="F711" s="190"/>
      <c r="G711" s="191"/>
      <c r="H711" s="192"/>
      <c r="I711" s="192"/>
      <c r="J711" s="192"/>
      <c r="K711" s="193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1:31" ht="75" customHeight="1" x14ac:dyDescent="0.25">
      <c r="A712" s="186"/>
      <c r="B712" s="187"/>
      <c r="C712" s="188"/>
      <c r="D712" s="187"/>
      <c r="E712" s="189"/>
      <c r="F712" s="190"/>
      <c r="G712" s="191"/>
      <c r="H712" s="192"/>
      <c r="I712" s="192"/>
      <c r="J712" s="192"/>
      <c r="K712" s="193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1:31" ht="75" customHeight="1" x14ac:dyDescent="0.25">
      <c r="A713" s="186"/>
      <c r="B713" s="187"/>
      <c r="C713" s="188"/>
      <c r="D713" s="187"/>
      <c r="E713" s="189"/>
      <c r="F713" s="190"/>
      <c r="G713" s="191"/>
      <c r="H713" s="192"/>
      <c r="I713" s="192"/>
      <c r="J713" s="192"/>
      <c r="K713" s="193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1:31" ht="75" customHeight="1" x14ac:dyDescent="0.25">
      <c r="A714" s="186"/>
      <c r="B714" s="187"/>
      <c r="C714" s="188"/>
      <c r="D714" s="187"/>
      <c r="E714" s="189"/>
      <c r="F714" s="190"/>
      <c r="G714" s="191"/>
      <c r="H714" s="192"/>
      <c r="I714" s="192"/>
      <c r="J714" s="192"/>
      <c r="K714" s="193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1:31" ht="75" customHeight="1" x14ac:dyDescent="0.25">
      <c r="A715" s="186"/>
      <c r="B715" s="187"/>
      <c r="C715" s="188"/>
      <c r="D715" s="187"/>
      <c r="E715" s="189"/>
      <c r="F715" s="190"/>
      <c r="G715" s="191"/>
      <c r="H715" s="192"/>
      <c r="I715" s="192"/>
      <c r="J715" s="192"/>
      <c r="K715" s="193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1:31" ht="75" customHeight="1" x14ac:dyDescent="0.25">
      <c r="A716" s="186"/>
      <c r="B716" s="187"/>
      <c r="C716" s="188"/>
      <c r="D716" s="187"/>
      <c r="E716" s="189"/>
      <c r="F716" s="190"/>
      <c r="G716" s="191"/>
      <c r="H716" s="192"/>
      <c r="I716" s="192"/>
      <c r="J716" s="192"/>
      <c r="K716" s="193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1:31" ht="75" customHeight="1" x14ac:dyDescent="0.25">
      <c r="A717" s="186"/>
      <c r="B717" s="187"/>
      <c r="C717" s="188"/>
      <c r="D717" s="187"/>
      <c r="E717" s="189"/>
      <c r="F717" s="190"/>
      <c r="G717" s="191"/>
      <c r="H717" s="192"/>
      <c r="I717" s="192"/>
      <c r="J717" s="192"/>
      <c r="K717" s="193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1:31" ht="75" customHeight="1" x14ac:dyDescent="0.25">
      <c r="A718" s="186"/>
      <c r="B718" s="187"/>
      <c r="C718" s="188"/>
      <c r="D718" s="187"/>
      <c r="E718" s="189"/>
      <c r="F718" s="190"/>
      <c r="G718" s="191"/>
      <c r="H718" s="192"/>
      <c r="I718" s="192"/>
      <c r="J718" s="192"/>
      <c r="K718" s="193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1:31" ht="75" customHeight="1" x14ac:dyDescent="0.25">
      <c r="A719" s="186"/>
      <c r="B719" s="187"/>
      <c r="C719" s="188"/>
      <c r="D719" s="187"/>
      <c r="E719" s="189"/>
      <c r="F719" s="190"/>
      <c r="G719" s="191"/>
      <c r="H719" s="192"/>
      <c r="I719" s="192"/>
      <c r="J719" s="192"/>
      <c r="K719" s="193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1:31" ht="75" customHeight="1" x14ac:dyDescent="0.25">
      <c r="A720" s="186"/>
      <c r="B720" s="187"/>
      <c r="C720" s="188"/>
      <c r="D720" s="187"/>
      <c r="E720" s="189"/>
      <c r="F720" s="190"/>
      <c r="G720" s="191"/>
      <c r="H720" s="192"/>
      <c r="I720" s="192"/>
      <c r="J720" s="192"/>
      <c r="K720" s="193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1:31" ht="75" customHeight="1" x14ac:dyDescent="0.25">
      <c r="A721" s="186"/>
      <c r="B721" s="187"/>
      <c r="C721" s="188"/>
      <c r="D721" s="187"/>
      <c r="E721" s="189"/>
      <c r="F721" s="190"/>
      <c r="G721" s="191"/>
      <c r="H721" s="192"/>
      <c r="I721" s="192"/>
      <c r="J721" s="192"/>
      <c r="K721" s="193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1:31" ht="75" customHeight="1" x14ac:dyDescent="0.25">
      <c r="A722" s="186"/>
      <c r="B722" s="187"/>
      <c r="C722" s="188"/>
      <c r="D722" s="187"/>
      <c r="E722" s="189"/>
      <c r="F722" s="190"/>
      <c r="G722" s="191"/>
      <c r="H722" s="192"/>
      <c r="I722" s="192"/>
      <c r="J722" s="192"/>
      <c r="K722" s="193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1:31" ht="75" customHeight="1" x14ac:dyDescent="0.25">
      <c r="A723" s="186"/>
      <c r="B723" s="187"/>
      <c r="C723" s="188"/>
      <c r="D723" s="187"/>
      <c r="E723" s="189"/>
      <c r="F723" s="190"/>
      <c r="G723" s="191"/>
      <c r="H723" s="192"/>
      <c r="I723" s="192"/>
      <c r="J723" s="192"/>
      <c r="K723" s="193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1:31" ht="75" customHeight="1" x14ac:dyDescent="0.25">
      <c r="A724" s="186"/>
      <c r="B724" s="187"/>
      <c r="C724" s="188"/>
      <c r="D724" s="187"/>
      <c r="E724" s="189"/>
      <c r="F724" s="190"/>
      <c r="G724" s="191"/>
      <c r="H724" s="192"/>
      <c r="I724" s="192"/>
      <c r="J724" s="192"/>
      <c r="K724" s="193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1:31" ht="75" customHeight="1" x14ac:dyDescent="0.25">
      <c r="A725" s="186"/>
      <c r="B725" s="187"/>
      <c r="C725" s="188"/>
      <c r="D725" s="187"/>
      <c r="E725" s="189"/>
      <c r="F725" s="190"/>
      <c r="G725" s="191"/>
      <c r="H725" s="192"/>
      <c r="I725" s="192"/>
      <c r="J725" s="192"/>
      <c r="K725" s="193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1:31" ht="75" customHeight="1" x14ac:dyDescent="0.25">
      <c r="A726" s="186"/>
      <c r="B726" s="187"/>
      <c r="C726" s="188"/>
      <c r="D726" s="187"/>
      <c r="E726" s="189"/>
      <c r="F726" s="190"/>
      <c r="G726" s="191"/>
      <c r="H726" s="192"/>
      <c r="I726" s="192"/>
      <c r="J726" s="192"/>
      <c r="K726" s="193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1:31" ht="75" customHeight="1" x14ac:dyDescent="0.25">
      <c r="A727" s="186"/>
      <c r="B727" s="187"/>
      <c r="C727" s="188"/>
      <c r="D727" s="187"/>
      <c r="E727" s="189"/>
      <c r="F727" s="190"/>
      <c r="G727" s="191"/>
      <c r="H727" s="192"/>
      <c r="I727" s="192"/>
      <c r="J727" s="192"/>
      <c r="K727" s="193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1:31" ht="75" customHeight="1" x14ac:dyDescent="0.25">
      <c r="A728" s="186"/>
      <c r="B728" s="187"/>
      <c r="C728" s="188"/>
      <c r="D728" s="187"/>
      <c r="E728" s="189"/>
      <c r="F728" s="190"/>
      <c r="G728" s="191"/>
      <c r="H728" s="192"/>
      <c r="I728" s="192"/>
      <c r="J728" s="192"/>
      <c r="K728" s="193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1:31" ht="75" customHeight="1" x14ac:dyDescent="0.25">
      <c r="A729" s="186"/>
      <c r="B729" s="187"/>
      <c r="C729" s="188"/>
      <c r="D729" s="187"/>
      <c r="E729" s="189"/>
      <c r="F729" s="190"/>
      <c r="G729" s="191"/>
      <c r="H729" s="192"/>
      <c r="I729" s="192"/>
      <c r="J729" s="192"/>
      <c r="K729" s="193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1:31" ht="75" customHeight="1" x14ac:dyDescent="0.25">
      <c r="A730" s="186"/>
      <c r="B730" s="187"/>
      <c r="C730" s="188"/>
      <c r="D730" s="187"/>
      <c r="E730" s="189"/>
      <c r="F730" s="190"/>
      <c r="G730" s="191"/>
      <c r="H730" s="192"/>
      <c r="I730" s="192"/>
      <c r="J730" s="192"/>
      <c r="K730" s="193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1:31" ht="75" customHeight="1" x14ac:dyDescent="0.25">
      <c r="A731" s="186"/>
      <c r="B731" s="187"/>
      <c r="C731" s="188"/>
      <c r="D731" s="187"/>
      <c r="E731" s="189"/>
      <c r="F731" s="190"/>
      <c r="G731" s="191"/>
      <c r="H731" s="192"/>
      <c r="I731" s="192"/>
      <c r="J731" s="192"/>
      <c r="K731" s="193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1:31" ht="75" customHeight="1" x14ac:dyDescent="0.25">
      <c r="A732" s="186"/>
      <c r="B732" s="187"/>
      <c r="C732" s="188"/>
      <c r="D732" s="187"/>
      <c r="E732" s="189"/>
      <c r="F732" s="190"/>
      <c r="G732" s="191"/>
      <c r="H732" s="192"/>
      <c r="I732" s="192"/>
      <c r="J732" s="192"/>
      <c r="K732" s="193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1:31" ht="75" customHeight="1" x14ac:dyDescent="0.25">
      <c r="A733" s="186"/>
      <c r="B733" s="187"/>
      <c r="C733" s="188"/>
      <c r="D733" s="187"/>
      <c r="E733" s="189"/>
      <c r="F733" s="190"/>
      <c r="G733" s="191"/>
      <c r="H733" s="192"/>
      <c r="I733" s="192"/>
      <c r="J733" s="192"/>
      <c r="K733" s="193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1:31" ht="75" customHeight="1" x14ac:dyDescent="0.25">
      <c r="A734" s="186"/>
      <c r="B734" s="187"/>
      <c r="C734" s="188"/>
      <c r="D734" s="187"/>
      <c r="E734" s="189"/>
      <c r="F734" s="190"/>
      <c r="G734" s="191"/>
      <c r="H734" s="192"/>
      <c r="I734" s="192"/>
      <c r="J734" s="192"/>
      <c r="K734" s="193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1:31" ht="75" customHeight="1" x14ac:dyDescent="0.25">
      <c r="A735" s="186"/>
      <c r="B735" s="187"/>
      <c r="C735" s="188"/>
      <c r="D735" s="187"/>
      <c r="E735" s="189"/>
      <c r="F735" s="190"/>
      <c r="G735" s="191"/>
      <c r="H735" s="192"/>
      <c r="I735" s="192"/>
      <c r="J735" s="192"/>
      <c r="K735" s="193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1:31" ht="75" customHeight="1" x14ac:dyDescent="0.25">
      <c r="A736" s="186"/>
      <c r="B736" s="187"/>
      <c r="C736" s="188"/>
      <c r="D736" s="187"/>
      <c r="E736" s="189"/>
      <c r="F736" s="190"/>
      <c r="G736" s="191"/>
      <c r="H736" s="192"/>
      <c r="I736" s="192"/>
      <c r="J736" s="192"/>
      <c r="K736" s="193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1:31" ht="75" customHeight="1" x14ac:dyDescent="0.25">
      <c r="A737" s="186"/>
      <c r="B737" s="187"/>
      <c r="C737" s="188"/>
      <c r="D737" s="187"/>
      <c r="E737" s="189"/>
      <c r="F737" s="190"/>
      <c r="G737" s="191"/>
      <c r="H737" s="192"/>
      <c r="I737" s="192"/>
      <c r="J737" s="192"/>
      <c r="K737" s="193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1:31" ht="75" customHeight="1" x14ac:dyDescent="0.25">
      <c r="A738" s="186"/>
      <c r="B738" s="187"/>
      <c r="C738" s="188"/>
      <c r="D738" s="187"/>
      <c r="E738" s="189"/>
      <c r="F738" s="190"/>
      <c r="G738" s="191"/>
      <c r="H738" s="192"/>
      <c r="I738" s="192"/>
      <c r="J738" s="192"/>
      <c r="K738" s="193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1:31" ht="75" customHeight="1" x14ac:dyDescent="0.25">
      <c r="A739" s="186"/>
      <c r="B739" s="187"/>
      <c r="C739" s="188"/>
      <c r="D739" s="187"/>
      <c r="E739" s="189"/>
      <c r="F739" s="190"/>
      <c r="G739" s="191"/>
      <c r="H739" s="192"/>
      <c r="I739" s="192"/>
      <c r="J739" s="192"/>
      <c r="K739" s="193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1:31" ht="75" customHeight="1" x14ac:dyDescent="0.25">
      <c r="A740" s="186"/>
      <c r="B740" s="187"/>
      <c r="C740" s="188"/>
      <c r="D740" s="187"/>
      <c r="E740" s="189"/>
      <c r="F740" s="190"/>
      <c r="G740" s="191"/>
      <c r="H740" s="192"/>
      <c r="I740" s="192"/>
      <c r="J740" s="192"/>
      <c r="K740" s="193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1:31" ht="75" customHeight="1" x14ac:dyDescent="0.25">
      <c r="A741" s="186"/>
      <c r="B741" s="187"/>
      <c r="C741" s="188"/>
      <c r="D741" s="187"/>
      <c r="E741" s="189"/>
      <c r="F741" s="190"/>
      <c r="G741" s="191"/>
      <c r="H741" s="192"/>
      <c r="I741" s="192"/>
      <c r="J741" s="192"/>
      <c r="K741" s="193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1:31" ht="75" customHeight="1" x14ac:dyDescent="0.25">
      <c r="A742" s="186"/>
      <c r="B742" s="187"/>
      <c r="C742" s="188"/>
      <c r="D742" s="187"/>
      <c r="E742" s="189"/>
      <c r="F742" s="190"/>
      <c r="G742" s="191"/>
      <c r="H742" s="192"/>
      <c r="I742" s="192"/>
      <c r="J742" s="192"/>
      <c r="K742" s="193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1:31" ht="75" customHeight="1" x14ac:dyDescent="0.25">
      <c r="A743" s="186"/>
      <c r="B743" s="187"/>
      <c r="C743" s="188"/>
      <c r="D743" s="187"/>
      <c r="E743" s="189"/>
      <c r="F743" s="190"/>
      <c r="G743" s="191"/>
      <c r="H743" s="192"/>
      <c r="I743" s="192"/>
      <c r="J743" s="192"/>
      <c r="K743" s="193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1:31" ht="75" customHeight="1" x14ac:dyDescent="0.25">
      <c r="A744" s="186"/>
      <c r="B744" s="187"/>
      <c r="C744" s="188"/>
      <c r="D744" s="187"/>
      <c r="E744" s="189"/>
      <c r="F744" s="190"/>
      <c r="G744" s="191"/>
      <c r="H744" s="192"/>
      <c r="I744" s="192"/>
      <c r="J744" s="192"/>
      <c r="K744" s="193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1:31" ht="75" customHeight="1" x14ac:dyDescent="0.25">
      <c r="A745" s="186"/>
      <c r="B745" s="187"/>
      <c r="C745" s="188"/>
      <c r="D745" s="187"/>
      <c r="E745" s="189"/>
      <c r="F745" s="190"/>
      <c r="G745" s="191"/>
      <c r="H745" s="192"/>
      <c r="I745" s="192"/>
      <c r="J745" s="192"/>
      <c r="K745" s="193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1:31" ht="75" customHeight="1" x14ac:dyDescent="0.25">
      <c r="A746" s="186"/>
      <c r="B746" s="187"/>
      <c r="C746" s="188"/>
      <c r="D746" s="187"/>
      <c r="E746" s="189"/>
      <c r="F746" s="190"/>
      <c r="G746" s="191"/>
      <c r="H746" s="192"/>
      <c r="I746" s="192"/>
      <c r="J746" s="192"/>
      <c r="K746" s="193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1:31" ht="75" customHeight="1" x14ac:dyDescent="0.25">
      <c r="A747" s="186"/>
      <c r="B747" s="187"/>
      <c r="C747" s="188"/>
      <c r="D747" s="187"/>
      <c r="E747" s="189"/>
      <c r="F747" s="190"/>
      <c r="G747" s="191"/>
      <c r="H747" s="192"/>
      <c r="I747" s="192"/>
      <c r="J747" s="192"/>
      <c r="K747" s="193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1:31" ht="75" customHeight="1" x14ac:dyDescent="0.25">
      <c r="A748" s="186"/>
      <c r="B748" s="187"/>
      <c r="C748" s="188"/>
      <c r="D748" s="187"/>
      <c r="E748" s="189"/>
      <c r="F748" s="190"/>
      <c r="G748" s="191"/>
      <c r="H748" s="192"/>
      <c r="I748" s="192"/>
      <c r="J748" s="192"/>
      <c r="K748" s="193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1:31" ht="75" customHeight="1" x14ac:dyDescent="0.25">
      <c r="A749" s="186"/>
      <c r="B749" s="187"/>
      <c r="C749" s="188"/>
      <c r="D749" s="187"/>
      <c r="E749" s="189"/>
      <c r="F749" s="190"/>
      <c r="G749" s="191"/>
      <c r="H749" s="192"/>
      <c r="I749" s="192"/>
      <c r="J749" s="192"/>
      <c r="K749" s="193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1:31" ht="75" customHeight="1" x14ac:dyDescent="0.25">
      <c r="A750" s="186"/>
      <c r="B750" s="187"/>
      <c r="C750" s="188"/>
      <c r="D750" s="187"/>
      <c r="E750" s="189"/>
      <c r="F750" s="190"/>
      <c r="G750" s="191"/>
      <c r="H750" s="192"/>
      <c r="I750" s="192"/>
      <c r="J750" s="192"/>
      <c r="K750" s="193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1:31" ht="75" customHeight="1" x14ac:dyDescent="0.25">
      <c r="A751" s="186"/>
      <c r="B751" s="187"/>
      <c r="C751" s="188"/>
      <c r="D751" s="187"/>
      <c r="E751" s="189"/>
      <c r="F751" s="190"/>
      <c r="G751" s="191"/>
      <c r="H751" s="192"/>
      <c r="I751" s="192"/>
      <c r="J751" s="192"/>
      <c r="K751" s="193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1:31" ht="75" customHeight="1" x14ac:dyDescent="0.25">
      <c r="A752" s="186"/>
      <c r="B752" s="187"/>
      <c r="C752" s="188"/>
      <c r="D752" s="187"/>
      <c r="E752" s="189"/>
      <c r="F752" s="190"/>
      <c r="G752" s="191"/>
      <c r="H752" s="192"/>
      <c r="I752" s="192"/>
      <c r="J752" s="192"/>
      <c r="K752" s="193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1:31" ht="75" customHeight="1" x14ac:dyDescent="0.25">
      <c r="A753" s="186"/>
      <c r="B753" s="187"/>
      <c r="C753" s="188"/>
      <c r="D753" s="187"/>
      <c r="E753" s="189"/>
      <c r="F753" s="190"/>
      <c r="G753" s="191"/>
      <c r="H753" s="192"/>
      <c r="I753" s="192"/>
      <c r="J753" s="192"/>
      <c r="K753" s="193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1:31" ht="75" customHeight="1" x14ac:dyDescent="0.25">
      <c r="A754" s="186"/>
      <c r="B754" s="187"/>
      <c r="C754" s="188"/>
      <c r="D754" s="187"/>
      <c r="E754" s="189"/>
      <c r="F754" s="190"/>
      <c r="G754" s="191"/>
      <c r="H754" s="192"/>
      <c r="I754" s="192"/>
      <c r="J754" s="192"/>
      <c r="K754" s="193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1:31" ht="75" customHeight="1" x14ac:dyDescent="0.25">
      <c r="A755" s="186"/>
      <c r="B755" s="187"/>
      <c r="C755" s="188"/>
      <c r="D755" s="187"/>
      <c r="E755" s="189"/>
      <c r="F755" s="190"/>
      <c r="G755" s="191"/>
      <c r="H755" s="192"/>
      <c r="I755" s="192"/>
      <c r="J755" s="192"/>
      <c r="K755" s="193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1:31" ht="75" customHeight="1" x14ac:dyDescent="0.25">
      <c r="A756" s="186"/>
      <c r="B756" s="187"/>
      <c r="C756" s="188"/>
      <c r="D756" s="187"/>
      <c r="E756" s="189"/>
      <c r="F756" s="190"/>
      <c r="G756" s="191"/>
      <c r="H756" s="192"/>
      <c r="I756" s="192"/>
      <c r="J756" s="192"/>
      <c r="K756" s="193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1:31" ht="75" customHeight="1" x14ac:dyDescent="0.25">
      <c r="A757" s="186"/>
      <c r="B757" s="187"/>
      <c r="C757" s="188"/>
      <c r="D757" s="187"/>
      <c r="E757" s="189"/>
      <c r="F757" s="190"/>
      <c r="G757" s="191"/>
      <c r="H757" s="192"/>
      <c r="I757" s="192"/>
      <c r="J757" s="192"/>
      <c r="K757" s="193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1:31" ht="75" customHeight="1" x14ac:dyDescent="0.25">
      <c r="A758" s="186"/>
      <c r="B758" s="187"/>
      <c r="C758" s="188"/>
      <c r="D758" s="187"/>
      <c r="E758" s="189"/>
      <c r="F758" s="190"/>
      <c r="G758" s="191"/>
      <c r="H758" s="192"/>
      <c r="I758" s="192"/>
      <c r="J758" s="192"/>
      <c r="K758" s="193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1:31" ht="75" customHeight="1" x14ac:dyDescent="0.25">
      <c r="A759" s="186"/>
      <c r="B759" s="187"/>
      <c r="C759" s="188"/>
      <c r="D759" s="187"/>
      <c r="E759" s="189"/>
      <c r="F759" s="190"/>
      <c r="G759" s="191"/>
      <c r="H759" s="192"/>
      <c r="I759" s="192"/>
      <c r="J759" s="192"/>
      <c r="K759" s="193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1:31" ht="75" customHeight="1" x14ac:dyDescent="0.25">
      <c r="A760" s="186"/>
      <c r="B760" s="187"/>
      <c r="C760" s="188"/>
      <c r="D760" s="187"/>
      <c r="E760" s="189"/>
      <c r="F760" s="190"/>
      <c r="G760" s="191"/>
      <c r="H760" s="192"/>
      <c r="I760" s="192"/>
      <c r="J760" s="192"/>
      <c r="K760" s="193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1:31" ht="75" customHeight="1" x14ac:dyDescent="0.25">
      <c r="A761" s="186"/>
      <c r="B761" s="187"/>
      <c r="C761" s="188"/>
      <c r="D761" s="187"/>
      <c r="E761" s="189"/>
      <c r="F761" s="190"/>
      <c r="G761" s="191"/>
      <c r="H761" s="192"/>
      <c r="I761" s="192"/>
      <c r="J761" s="192"/>
      <c r="K761" s="193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1:31" ht="75" customHeight="1" x14ac:dyDescent="0.25">
      <c r="A762" s="186"/>
      <c r="B762" s="187"/>
      <c r="C762" s="188"/>
      <c r="D762" s="187"/>
      <c r="E762" s="189"/>
      <c r="F762" s="190"/>
      <c r="G762" s="191"/>
      <c r="H762" s="192"/>
      <c r="I762" s="192"/>
      <c r="J762" s="192"/>
      <c r="K762" s="193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1:31" ht="75" customHeight="1" x14ac:dyDescent="0.25">
      <c r="A763" s="186"/>
      <c r="B763" s="187"/>
      <c r="C763" s="188"/>
      <c r="D763" s="187"/>
      <c r="E763" s="189"/>
      <c r="F763" s="190"/>
      <c r="G763" s="191"/>
      <c r="H763" s="192"/>
      <c r="I763" s="192"/>
      <c r="J763" s="192"/>
      <c r="K763" s="193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1:31" ht="75" customHeight="1" x14ac:dyDescent="0.25">
      <c r="A764" s="186"/>
      <c r="B764" s="187"/>
      <c r="C764" s="188"/>
      <c r="D764" s="187"/>
      <c r="E764" s="189"/>
      <c r="F764" s="190"/>
      <c r="G764" s="191"/>
      <c r="H764" s="192"/>
      <c r="I764" s="192"/>
      <c r="J764" s="192"/>
      <c r="K764" s="193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1:31" ht="75" customHeight="1" x14ac:dyDescent="0.25">
      <c r="A765" s="186"/>
      <c r="B765" s="187"/>
      <c r="C765" s="188"/>
      <c r="D765" s="187"/>
      <c r="E765" s="189"/>
      <c r="F765" s="190"/>
      <c r="G765" s="191"/>
      <c r="H765" s="192"/>
      <c r="I765" s="192"/>
      <c r="J765" s="192"/>
      <c r="K765" s="193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1:31" ht="75" customHeight="1" x14ac:dyDescent="0.25">
      <c r="A766" s="186"/>
      <c r="B766" s="187"/>
      <c r="C766" s="188"/>
      <c r="D766" s="187"/>
      <c r="E766" s="189"/>
      <c r="F766" s="190"/>
      <c r="G766" s="191"/>
      <c r="H766" s="192"/>
      <c r="I766" s="192"/>
      <c r="J766" s="192"/>
      <c r="K766" s="193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1:31" ht="75" customHeight="1" x14ac:dyDescent="0.25">
      <c r="A767" s="186"/>
      <c r="B767" s="187"/>
      <c r="C767" s="188"/>
      <c r="D767" s="187"/>
      <c r="E767" s="189"/>
      <c r="F767" s="190"/>
      <c r="G767" s="191"/>
      <c r="H767" s="192"/>
      <c r="I767" s="192"/>
      <c r="J767" s="192"/>
      <c r="K767" s="193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1:31" ht="75" customHeight="1" x14ac:dyDescent="0.25">
      <c r="A768" s="186"/>
      <c r="B768" s="187"/>
      <c r="C768" s="188"/>
      <c r="D768" s="187"/>
      <c r="E768" s="189"/>
      <c r="F768" s="190"/>
      <c r="G768" s="191"/>
      <c r="H768" s="192"/>
      <c r="I768" s="192"/>
      <c r="J768" s="192"/>
      <c r="K768" s="193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1:31" ht="75" customHeight="1" x14ac:dyDescent="0.25">
      <c r="A769" s="186"/>
      <c r="B769" s="187"/>
      <c r="C769" s="188"/>
      <c r="D769" s="187"/>
      <c r="E769" s="189"/>
      <c r="F769" s="190"/>
      <c r="G769" s="191"/>
      <c r="H769" s="192"/>
      <c r="I769" s="192"/>
      <c r="J769" s="192"/>
      <c r="K769" s="193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1:31" ht="75" customHeight="1" x14ac:dyDescent="0.25">
      <c r="A770" s="186"/>
      <c r="B770" s="187"/>
      <c r="C770" s="188"/>
      <c r="D770" s="187"/>
      <c r="E770" s="189"/>
      <c r="F770" s="190"/>
      <c r="G770" s="191"/>
      <c r="H770" s="192"/>
      <c r="I770" s="192"/>
      <c r="J770" s="192"/>
      <c r="K770" s="193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1:31" ht="75" customHeight="1" x14ac:dyDescent="0.25">
      <c r="A771" s="186"/>
      <c r="B771" s="187"/>
      <c r="C771" s="188"/>
      <c r="D771" s="187"/>
      <c r="E771" s="189"/>
      <c r="F771" s="190"/>
      <c r="G771" s="191"/>
      <c r="H771" s="192"/>
      <c r="I771" s="192"/>
      <c r="J771" s="192"/>
      <c r="K771" s="193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1:31" ht="75" customHeight="1" x14ac:dyDescent="0.25">
      <c r="A772" s="186"/>
      <c r="B772" s="187"/>
      <c r="C772" s="188"/>
      <c r="D772" s="187"/>
      <c r="E772" s="189"/>
      <c r="F772" s="190"/>
      <c r="G772" s="191"/>
      <c r="H772" s="192"/>
      <c r="I772" s="192"/>
      <c r="J772" s="192"/>
      <c r="K772" s="193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1:31" ht="75" customHeight="1" x14ac:dyDescent="0.25">
      <c r="A773" s="186"/>
      <c r="B773" s="187"/>
      <c r="C773" s="188"/>
      <c r="D773" s="187"/>
      <c r="E773" s="189"/>
      <c r="F773" s="190"/>
      <c r="G773" s="191"/>
      <c r="H773" s="192"/>
      <c r="I773" s="192"/>
      <c r="J773" s="192"/>
      <c r="K773" s="193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1:31" ht="75" customHeight="1" x14ac:dyDescent="0.25">
      <c r="A774" s="186"/>
      <c r="B774" s="187"/>
      <c r="C774" s="188"/>
      <c r="D774" s="187"/>
      <c r="E774" s="189"/>
      <c r="F774" s="190"/>
      <c r="G774" s="191"/>
      <c r="H774" s="192"/>
      <c r="I774" s="192"/>
      <c r="J774" s="192"/>
      <c r="K774" s="193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1:31" ht="75" customHeight="1" x14ac:dyDescent="0.25">
      <c r="A775" s="186"/>
      <c r="B775" s="187"/>
      <c r="C775" s="188"/>
      <c r="D775" s="187"/>
      <c r="E775" s="189"/>
      <c r="F775" s="190"/>
      <c r="G775" s="191"/>
      <c r="H775" s="192"/>
      <c r="I775" s="192"/>
      <c r="J775" s="192"/>
      <c r="K775" s="193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1:31" ht="75" customHeight="1" x14ac:dyDescent="0.25">
      <c r="A776" s="186"/>
      <c r="B776" s="187"/>
      <c r="C776" s="188"/>
      <c r="D776" s="187"/>
      <c r="E776" s="189"/>
      <c r="F776" s="190"/>
      <c r="G776" s="191"/>
      <c r="H776" s="192"/>
      <c r="I776" s="192"/>
      <c r="J776" s="192"/>
      <c r="K776" s="193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1:31" ht="75" customHeight="1" x14ac:dyDescent="0.25">
      <c r="A777" s="186"/>
      <c r="B777" s="187"/>
      <c r="C777" s="188"/>
      <c r="D777" s="187"/>
      <c r="E777" s="189"/>
      <c r="F777" s="190"/>
      <c r="G777" s="191"/>
      <c r="H777" s="192"/>
      <c r="I777" s="192"/>
      <c r="J777" s="192"/>
      <c r="K777" s="193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1:31" ht="75" customHeight="1" x14ac:dyDescent="0.25">
      <c r="A778" s="186"/>
      <c r="B778" s="187"/>
      <c r="C778" s="188"/>
      <c r="D778" s="187"/>
      <c r="E778" s="189"/>
      <c r="F778" s="190"/>
      <c r="G778" s="191"/>
      <c r="H778" s="192"/>
      <c r="I778" s="192"/>
      <c r="J778" s="192"/>
      <c r="K778" s="193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1:31" ht="75" customHeight="1" x14ac:dyDescent="0.25">
      <c r="A779" s="186"/>
      <c r="B779" s="187"/>
      <c r="C779" s="188"/>
      <c r="D779" s="187"/>
      <c r="E779" s="189"/>
      <c r="F779" s="190"/>
      <c r="G779" s="191"/>
      <c r="H779" s="192"/>
      <c r="I779" s="192"/>
      <c r="J779" s="192"/>
      <c r="K779" s="193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1:31" ht="75" customHeight="1" x14ac:dyDescent="0.25">
      <c r="A780" s="186"/>
      <c r="B780" s="187"/>
      <c r="C780" s="188"/>
      <c r="D780" s="187"/>
      <c r="E780" s="189"/>
      <c r="F780" s="190"/>
      <c r="G780" s="191"/>
      <c r="H780" s="192"/>
      <c r="I780" s="192"/>
      <c r="J780" s="192"/>
      <c r="K780" s="193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1:31" ht="75" customHeight="1" x14ac:dyDescent="0.25">
      <c r="A781" s="186"/>
      <c r="B781" s="187"/>
      <c r="C781" s="188"/>
      <c r="D781" s="187"/>
      <c r="E781" s="189"/>
      <c r="F781" s="190"/>
      <c r="G781" s="191"/>
      <c r="H781" s="192"/>
      <c r="I781" s="192"/>
      <c r="J781" s="192"/>
      <c r="K781" s="193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1:31" ht="75" customHeight="1" x14ac:dyDescent="0.25">
      <c r="A782" s="186"/>
      <c r="B782" s="187"/>
      <c r="C782" s="188"/>
      <c r="D782" s="187"/>
      <c r="E782" s="189"/>
      <c r="F782" s="190"/>
      <c r="G782" s="191"/>
      <c r="H782" s="192"/>
      <c r="I782" s="192"/>
      <c r="J782" s="192"/>
      <c r="K782" s="193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1:31" ht="75" customHeight="1" x14ac:dyDescent="0.25">
      <c r="A783" s="186"/>
      <c r="B783" s="187"/>
      <c r="C783" s="188"/>
      <c r="D783" s="187"/>
      <c r="E783" s="189"/>
      <c r="F783" s="190"/>
      <c r="G783" s="191"/>
      <c r="H783" s="192"/>
      <c r="I783" s="192"/>
      <c r="J783" s="192"/>
      <c r="K783" s="193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1:31" ht="75" customHeight="1" x14ac:dyDescent="0.25">
      <c r="A784" s="186"/>
      <c r="B784" s="187"/>
      <c r="C784" s="188"/>
      <c r="D784" s="187"/>
      <c r="E784" s="189"/>
      <c r="F784" s="190"/>
      <c r="G784" s="191"/>
      <c r="H784" s="192"/>
      <c r="I784" s="192"/>
      <c r="J784" s="192"/>
      <c r="K784" s="193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1:31" ht="75" customHeight="1" x14ac:dyDescent="0.25">
      <c r="A785" s="186"/>
      <c r="B785" s="187"/>
      <c r="C785" s="188"/>
      <c r="D785" s="187"/>
      <c r="E785" s="189"/>
      <c r="F785" s="190"/>
      <c r="G785" s="191"/>
      <c r="H785" s="192"/>
      <c r="I785" s="192"/>
      <c r="J785" s="192"/>
      <c r="K785" s="193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1:31" ht="75" customHeight="1" x14ac:dyDescent="0.25">
      <c r="A786" s="186"/>
      <c r="B786" s="187"/>
      <c r="C786" s="188"/>
      <c r="D786" s="187"/>
      <c r="E786" s="189"/>
      <c r="F786" s="190"/>
      <c r="G786" s="191"/>
      <c r="H786" s="192"/>
      <c r="I786" s="192"/>
      <c r="J786" s="192"/>
      <c r="K786" s="193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1:31" ht="75" customHeight="1" x14ac:dyDescent="0.25">
      <c r="A787" s="186"/>
      <c r="B787" s="187"/>
      <c r="C787" s="188"/>
      <c r="D787" s="187"/>
      <c r="E787" s="189"/>
      <c r="F787" s="190"/>
      <c r="G787" s="191"/>
      <c r="H787" s="192"/>
      <c r="I787" s="192"/>
      <c r="J787" s="192"/>
      <c r="K787" s="193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1:31" ht="75" customHeight="1" x14ac:dyDescent="0.25">
      <c r="A788" s="186"/>
      <c r="B788" s="187"/>
      <c r="C788" s="188"/>
      <c r="D788" s="187"/>
      <c r="E788" s="189"/>
      <c r="F788" s="190"/>
      <c r="G788" s="191"/>
      <c r="H788" s="192"/>
      <c r="I788" s="192"/>
      <c r="J788" s="192"/>
      <c r="K788" s="193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1:31" ht="75" customHeight="1" x14ac:dyDescent="0.25">
      <c r="A789" s="186"/>
      <c r="B789" s="187"/>
      <c r="C789" s="188"/>
      <c r="D789" s="187"/>
      <c r="E789" s="189"/>
      <c r="F789" s="190"/>
      <c r="G789" s="191"/>
      <c r="H789" s="192"/>
      <c r="I789" s="192"/>
      <c r="J789" s="192"/>
      <c r="K789" s="193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1:31" ht="75" customHeight="1" x14ac:dyDescent="0.25">
      <c r="A790" s="186"/>
      <c r="B790" s="187"/>
      <c r="C790" s="188"/>
      <c r="D790" s="187"/>
      <c r="E790" s="189"/>
      <c r="F790" s="190"/>
      <c r="G790" s="191"/>
      <c r="H790" s="192"/>
      <c r="I790" s="192"/>
      <c r="J790" s="192"/>
      <c r="K790" s="193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1:31" ht="75" customHeight="1" x14ac:dyDescent="0.25">
      <c r="A791" s="186"/>
      <c r="B791" s="187"/>
      <c r="C791" s="188"/>
      <c r="D791" s="187"/>
      <c r="E791" s="189"/>
      <c r="F791" s="190"/>
      <c r="G791" s="191"/>
      <c r="H791" s="192"/>
      <c r="I791" s="192"/>
      <c r="J791" s="192"/>
      <c r="K791" s="193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1:31" ht="75" customHeight="1" x14ac:dyDescent="0.25">
      <c r="A792" s="186"/>
      <c r="B792" s="187"/>
      <c r="C792" s="188"/>
      <c r="D792" s="187"/>
      <c r="E792" s="189"/>
      <c r="F792" s="190"/>
      <c r="G792" s="191"/>
      <c r="H792" s="192"/>
      <c r="I792" s="192"/>
      <c r="J792" s="192"/>
      <c r="K792" s="193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1:31" ht="75" customHeight="1" x14ac:dyDescent="0.25">
      <c r="A793" s="186"/>
      <c r="B793" s="187"/>
      <c r="C793" s="188"/>
      <c r="D793" s="187"/>
      <c r="E793" s="189"/>
      <c r="F793" s="190"/>
      <c r="G793" s="191"/>
      <c r="H793" s="192"/>
      <c r="I793" s="192"/>
      <c r="J793" s="192"/>
      <c r="K793" s="193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1:31" ht="75" customHeight="1" x14ac:dyDescent="0.25">
      <c r="A794" s="186"/>
      <c r="B794" s="187"/>
      <c r="C794" s="188"/>
      <c r="D794" s="187"/>
      <c r="E794" s="189"/>
      <c r="F794" s="190"/>
      <c r="G794" s="191"/>
      <c r="H794" s="192"/>
      <c r="I794" s="192"/>
      <c r="J794" s="192"/>
      <c r="K794" s="193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1:31" ht="75" customHeight="1" x14ac:dyDescent="0.25">
      <c r="A795" s="186"/>
      <c r="B795" s="187"/>
      <c r="C795" s="188"/>
      <c r="D795" s="187"/>
      <c r="E795" s="189"/>
      <c r="F795" s="190"/>
      <c r="G795" s="191"/>
      <c r="H795" s="192"/>
      <c r="I795" s="192"/>
      <c r="J795" s="192"/>
      <c r="K795" s="193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1:31" ht="75" customHeight="1" x14ac:dyDescent="0.25">
      <c r="A796" s="186"/>
      <c r="B796" s="187"/>
      <c r="C796" s="188"/>
      <c r="D796" s="187"/>
      <c r="E796" s="189"/>
      <c r="F796" s="190"/>
      <c r="G796" s="191"/>
      <c r="H796" s="192"/>
      <c r="I796" s="192"/>
      <c r="J796" s="192"/>
      <c r="K796" s="193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1:31" ht="75" customHeight="1" x14ac:dyDescent="0.25">
      <c r="A797" s="186"/>
      <c r="B797" s="187"/>
      <c r="C797" s="188"/>
      <c r="D797" s="187"/>
      <c r="E797" s="189"/>
      <c r="F797" s="190"/>
      <c r="G797" s="191"/>
      <c r="H797" s="192"/>
      <c r="I797" s="192"/>
      <c r="J797" s="192"/>
      <c r="K797" s="193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1:31" ht="75" customHeight="1" x14ac:dyDescent="0.25">
      <c r="A798" s="186"/>
      <c r="B798" s="187"/>
      <c r="C798" s="188"/>
      <c r="D798" s="187"/>
      <c r="E798" s="189"/>
      <c r="F798" s="190"/>
      <c r="G798" s="191"/>
      <c r="H798" s="192"/>
      <c r="I798" s="192"/>
      <c r="J798" s="192"/>
      <c r="K798" s="193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1:31" ht="75" customHeight="1" x14ac:dyDescent="0.25">
      <c r="A799" s="186"/>
      <c r="B799" s="187"/>
      <c r="C799" s="188"/>
      <c r="D799" s="187"/>
      <c r="E799" s="189"/>
      <c r="F799" s="190"/>
      <c r="G799" s="191"/>
      <c r="H799" s="192"/>
      <c r="I799" s="192"/>
      <c r="J799" s="192"/>
      <c r="K799" s="193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1:31" ht="75" customHeight="1" x14ac:dyDescent="0.25">
      <c r="A800" s="186"/>
      <c r="B800" s="187"/>
      <c r="C800" s="188"/>
      <c r="D800" s="187"/>
      <c r="E800" s="189"/>
      <c r="F800" s="190"/>
      <c r="G800" s="191"/>
      <c r="H800" s="192"/>
      <c r="I800" s="192"/>
      <c r="J800" s="192"/>
      <c r="K800" s="193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1:31" ht="75" customHeight="1" x14ac:dyDescent="0.25">
      <c r="A801" s="186"/>
      <c r="B801" s="187"/>
      <c r="C801" s="188"/>
      <c r="D801" s="187"/>
      <c r="E801" s="189"/>
      <c r="F801" s="190"/>
      <c r="G801" s="191"/>
      <c r="H801" s="192"/>
      <c r="I801" s="192"/>
      <c r="J801" s="192"/>
      <c r="K801" s="193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1:31" ht="75" customHeight="1" x14ac:dyDescent="0.25">
      <c r="A802" s="186"/>
      <c r="B802" s="187"/>
      <c r="C802" s="188"/>
      <c r="D802" s="187"/>
      <c r="E802" s="189"/>
      <c r="F802" s="190"/>
      <c r="G802" s="191"/>
      <c r="H802" s="192"/>
      <c r="I802" s="192"/>
      <c r="J802" s="192"/>
      <c r="K802" s="193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1:31" ht="75" customHeight="1" x14ac:dyDescent="0.25">
      <c r="A803" s="186"/>
      <c r="B803" s="187"/>
      <c r="C803" s="188"/>
      <c r="D803" s="187"/>
      <c r="E803" s="189"/>
      <c r="F803" s="190"/>
      <c r="G803" s="191"/>
      <c r="H803" s="192"/>
      <c r="I803" s="192"/>
      <c r="J803" s="192"/>
      <c r="K803" s="193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1:31" ht="75" customHeight="1" x14ac:dyDescent="0.25">
      <c r="A804" s="186"/>
      <c r="B804" s="187"/>
      <c r="C804" s="188"/>
      <c r="D804" s="187"/>
      <c r="E804" s="189"/>
      <c r="F804" s="190"/>
      <c r="G804" s="191"/>
      <c r="H804" s="192"/>
      <c r="I804" s="192"/>
      <c r="J804" s="192"/>
      <c r="K804" s="193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1:31" ht="75" customHeight="1" x14ac:dyDescent="0.25">
      <c r="A805" s="186"/>
      <c r="B805" s="187"/>
      <c r="C805" s="188"/>
      <c r="D805" s="187"/>
      <c r="E805" s="189"/>
      <c r="F805" s="190"/>
      <c r="G805" s="191"/>
      <c r="H805" s="192"/>
      <c r="I805" s="192"/>
      <c r="J805" s="192"/>
      <c r="K805" s="193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1:31" ht="75" customHeight="1" x14ac:dyDescent="0.25">
      <c r="A806" s="186"/>
      <c r="B806" s="187"/>
      <c r="C806" s="188"/>
      <c r="D806" s="187"/>
      <c r="E806" s="189"/>
      <c r="F806" s="190"/>
      <c r="G806" s="191"/>
      <c r="H806" s="192"/>
      <c r="I806" s="192"/>
      <c r="J806" s="192"/>
      <c r="K806" s="193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1:31" ht="75" customHeight="1" x14ac:dyDescent="0.25">
      <c r="A807" s="186"/>
      <c r="B807" s="187"/>
      <c r="C807" s="188"/>
      <c r="D807" s="187"/>
      <c r="E807" s="189"/>
      <c r="F807" s="190"/>
      <c r="G807" s="191"/>
      <c r="H807" s="192"/>
      <c r="I807" s="192"/>
      <c r="J807" s="192"/>
      <c r="K807" s="193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1:31" ht="75" customHeight="1" x14ac:dyDescent="0.25">
      <c r="A808" s="186"/>
      <c r="B808" s="187"/>
      <c r="C808" s="188"/>
      <c r="D808" s="187"/>
      <c r="E808" s="189"/>
      <c r="F808" s="190"/>
      <c r="G808" s="191"/>
      <c r="H808" s="192"/>
      <c r="I808" s="192"/>
      <c r="J808" s="192"/>
      <c r="K808" s="193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1:31" ht="75" customHeight="1" x14ac:dyDescent="0.25">
      <c r="A809" s="186"/>
      <c r="B809" s="187"/>
      <c r="C809" s="188"/>
      <c r="D809" s="187"/>
      <c r="E809" s="189"/>
      <c r="F809" s="190"/>
      <c r="G809" s="191"/>
      <c r="H809" s="192"/>
      <c r="I809" s="192"/>
      <c r="J809" s="192"/>
      <c r="K809" s="193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75" customHeight="1" x14ac:dyDescent="0.25">
      <c r="A810" s="186"/>
      <c r="B810" s="187"/>
      <c r="C810" s="188"/>
      <c r="D810" s="187"/>
      <c r="E810" s="189"/>
      <c r="F810" s="190"/>
      <c r="G810" s="191"/>
      <c r="H810" s="192"/>
      <c r="I810" s="192"/>
      <c r="J810" s="192"/>
      <c r="K810" s="193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75" customHeight="1" x14ac:dyDescent="0.25">
      <c r="A811" s="186"/>
      <c r="B811" s="187"/>
      <c r="C811" s="188"/>
      <c r="D811" s="187"/>
      <c r="E811" s="189"/>
      <c r="F811" s="190"/>
      <c r="G811" s="191"/>
      <c r="H811" s="192"/>
      <c r="I811" s="192"/>
      <c r="J811" s="192"/>
      <c r="K811" s="193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75" customHeight="1" x14ac:dyDescent="0.25">
      <c r="A812" s="186"/>
      <c r="B812" s="187"/>
      <c r="C812" s="188"/>
      <c r="D812" s="187"/>
      <c r="E812" s="189"/>
      <c r="F812" s="190"/>
      <c r="G812" s="191"/>
      <c r="H812" s="192"/>
      <c r="I812" s="192"/>
      <c r="J812" s="192"/>
      <c r="K812" s="193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75" customHeight="1" x14ac:dyDescent="0.25">
      <c r="A813" s="186"/>
      <c r="B813" s="187"/>
      <c r="C813" s="188"/>
      <c r="D813" s="187"/>
      <c r="E813" s="189"/>
      <c r="F813" s="190"/>
      <c r="G813" s="191"/>
      <c r="H813" s="192"/>
      <c r="I813" s="192"/>
      <c r="J813" s="192"/>
      <c r="K813" s="193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75" customHeight="1" x14ac:dyDescent="0.25">
      <c r="A814" s="186"/>
      <c r="B814" s="187"/>
      <c r="C814" s="188"/>
      <c r="D814" s="187"/>
      <c r="E814" s="189"/>
      <c r="F814" s="190"/>
      <c r="G814" s="191"/>
      <c r="H814" s="192"/>
      <c r="I814" s="192"/>
      <c r="J814" s="192"/>
      <c r="K814" s="193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75" customHeight="1" x14ac:dyDescent="0.25">
      <c r="A815" s="186"/>
      <c r="B815" s="187"/>
      <c r="C815" s="188"/>
      <c r="D815" s="187"/>
      <c r="E815" s="189"/>
      <c r="F815" s="190"/>
      <c r="G815" s="191"/>
      <c r="H815" s="192"/>
      <c r="I815" s="192"/>
      <c r="J815" s="192"/>
      <c r="K815" s="193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75" customHeight="1" x14ac:dyDescent="0.25">
      <c r="A816" s="186"/>
      <c r="B816" s="187"/>
      <c r="C816" s="188"/>
      <c r="D816" s="187"/>
      <c r="E816" s="189"/>
      <c r="F816" s="190"/>
      <c r="G816" s="191"/>
      <c r="H816" s="192"/>
      <c r="I816" s="192"/>
      <c r="J816" s="192"/>
      <c r="K816" s="193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1:31" ht="75" customHeight="1" x14ac:dyDescent="0.25">
      <c r="A817" s="186"/>
      <c r="B817" s="187"/>
      <c r="C817" s="188"/>
      <c r="D817" s="187"/>
      <c r="E817" s="189"/>
      <c r="F817" s="190"/>
      <c r="G817" s="191"/>
      <c r="H817" s="192"/>
      <c r="I817" s="192"/>
      <c r="J817" s="192"/>
      <c r="K817" s="193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1:31" ht="75" customHeight="1" x14ac:dyDescent="0.25">
      <c r="A818" s="186"/>
      <c r="B818" s="187"/>
      <c r="C818" s="188"/>
      <c r="D818" s="187"/>
      <c r="E818" s="189"/>
      <c r="F818" s="190"/>
      <c r="G818" s="191"/>
      <c r="H818" s="192"/>
      <c r="I818" s="192"/>
      <c r="J818" s="192"/>
      <c r="K818" s="193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1:31" ht="75" customHeight="1" x14ac:dyDescent="0.25">
      <c r="A819" s="186"/>
      <c r="B819" s="187"/>
      <c r="C819" s="188"/>
      <c r="D819" s="187"/>
      <c r="E819" s="189"/>
      <c r="F819" s="190"/>
      <c r="G819" s="191"/>
      <c r="H819" s="192"/>
      <c r="I819" s="192"/>
      <c r="J819" s="192"/>
      <c r="K819" s="193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1:31" ht="75" customHeight="1" x14ac:dyDescent="0.25">
      <c r="A820" s="186"/>
      <c r="B820" s="187"/>
      <c r="C820" s="188"/>
      <c r="D820" s="187"/>
      <c r="E820" s="189"/>
      <c r="F820" s="190"/>
      <c r="G820" s="191"/>
      <c r="H820" s="192"/>
      <c r="I820" s="192"/>
      <c r="J820" s="192"/>
      <c r="K820" s="193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1:31" ht="75" customHeight="1" x14ac:dyDescent="0.25">
      <c r="A821" s="186"/>
      <c r="B821" s="187"/>
      <c r="C821" s="188"/>
      <c r="D821" s="187"/>
      <c r="E821" s="189"/>
      <c r="F821" s="190"/>
      <c r="G821" s="191"/>
      <c r="H821" s="192"/>
      <c r="I821" s="192"/>
      <c r="J821" s="192"/>
      <c r="K821" s="193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1:31" ht="75" customHeight="1" x14ac:dyDescent="0.25">
      <c r="A822" s="186"/>
      <c r="B822" s="187"/>
      <c r="C822" s="188"/>
      <c r="D822" s="187"/>
      <c r="E822" s="189"/>
      <c r="F822" s="190"/>
      <c r="G822" s="191"/>
      <c r="H822" s="192"/>
      <c r="I822" s="192"/>
      <c r="J822" s="192"/>
      <c r="K822" s="193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1:31" ht="75" customHeight="1" x14ac:dyDescent="0.25">
      <c r="A823" s="186"/>
      <c r="B823" s="187"/>
      <c r="C823" s="188"/>
      <c r="D823" s="187"/>
      <c r="E823" s="189"/>
      <c r="F823" s="190"/>
      <c r="G823" s="191"/>
      <c r="H823" s="192"/>
      <c r="I823" s="192"/>
      <c r="J823" s="192"/>
      <c r="K823" s="193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1:31" ht="75" customHeight="1" x14ac:dyDescent="0.25">
      <c r="A824" s="186"/>
      <c r="B824" s="187"/>
      <c r="C824" s="188"/>
      <c r="D824" s="187"/>
      <c r="E824" s="189"/>
      <c r="F824" s="190"/>
      <c r="G824" s="191"/>
      <c r="H824" s="192"/>
      <c r="I824" s="192"/>
      <c r="J824" s="192"/>
      <c r="K824" s="193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1:31" ht="75" customHeight="1" x14ac:dyDescent="0.25">
      <c r="A825" s="186"/>
      <c r="B825" s="187"/>
      <c r="C825" s="188"/>
      <c r="D825" s="187"/>
      <c r="E825" s="189"/>
      <c r="F825" s="190"/>
      <c r="G825" s="191"/>
      <c r="H825" s="192"/>
      <c r="I825" s="192"/>
      <c r="J825" s="192"/>
      <c r="K825" s="193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1:31" ht="75" customHeight="1" x14ac:dyDescent="0.25">
      <c r="A826" s="186"/>
      <c r="B826" s="187"/>
      <c r="C826" s="188"/>
      <c r="D826" s="187"/>
      <c r="E826" s="189"/>
      <c r="F826" s="190"/>
      <c r="G826" s="191"/>
      <c r="H826" s="192"/>
      <c r="I826" s="192"/>
      <c r="J826" s="192"/>
      <c r="K826" s="193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1:31" ht="75" customHeight="1" x14ac:dyDescent="0.25">
      <c r="A827" s="186"/>
      <c r="B827" s="187"/>
      <c r="C827" s="188"/>
      <c r="D827" s="187"/>
      <c r="E827" s="189"/>
      <c r="F827" s="190"/>
      <c r="G827" s="191"/>
      <c r="H827" s="192"/>
      <c r="I827" s="192"/>
      <c r="J827" s="192"/>
      <c r="K827" s="193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1:31" ht="75" customHeight="1" x14ac:dyDescent="0.25">
      <c r="A828" s="186"/>
      <c r="B828" s="187"/>
      <c r="C828" s="188"/>
      <c r="D828" s="187"/>
      <c r="E828" s="189"/>
      <c r="F828" s="190"/>
      <c r="G828" s="191"/>
      <c r="H828" s="192"/>
      <c r="I828" s="192"/>
      <c r="J828" s="192"/>
      <c r="K828" s="193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1:31" ht="75" customHeight="1" x14ac:dyDescent="0.25">
      <c r="A829" s="186"/>
      <c r="B829" s="187"/>
      <c r="C829" s="188"/>
      <c r="D829" s="187"/>
      <c r="E829" s="189"/>
      <c r="F829" s="190"/>
      <c r="G829" s="191"/>
      <c r="H829" s="192"/>
      <c r="I829" s="192"/>
      <c r="J829" s="192"/>
      <c r="K829" s="193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1:31" ht="75" customHeight="1" x14ac:dyDescent="0.25">
      <c r="A830" s="186"/>
      <c r="B830" s="187"/>
      <c r="C830" s="188"/>
      <c r="D830" s="187"/>
      <c r="E830" s="189"/>
      <c r="F830" s="190"/>
      <c r="G830" s="191"/>
      <c r="H830" s="192"/>
      <c r="I830" s="192"/>
      <c r="J830" s="192"/>
      <c r="K830" s="193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1:31" ht="75" customHeight="1" x14ac:dyDescent="0.25">
      <c r="A831" s="186"/>
      <c r="B831" s="187"/>
      <c r="C831" s="188"/>
      <c r="D831" s="187"/>
      <c r="E831" s="189"/>
      <c r="F831" s="190"/>
      <c r="G831" s="191"/>
      <c r="H831" s="192"/>
      <c r="I831" s="192"/>
      <c r="J831" s="192"/>
      <c r="K831" s="193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1:31" ht="75" customHeight="1" x14ac:dyDescent="0.25">
      <c r="A832" s="186"/>
      <c r="B832" s="187"/>
      <c r="C832" s="188"/>
      <c r="D832" s="187"/>
      <c r="E832" s="189"/>
      <c r="F832" s="190"/>
      <c r="G832" s="191"/>
      <c r="H832" s="192"/>
      <c r="I832" s="192"/>
      <c r="J832" s="192"/>
      <c r="K832" s="193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1:31" ht="75" customHeight="1" x14ac:dyDescent="0.25">
      <c r="A833" s="186"/>
      <c r="B833" s="187"/>
      <c r="C833" s="188"/>
      <c r="D833" s="187"/>
      <c r="E833" s="189"/>
      <c r="F833" s="190"/>
      <c r="G833" s="191"/>
      <c r="H833" s="192"/>
      <c r="I833" s="192"/>
      <c r="J833" s="192"/>
      <c r="K833" s="193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1:31" ht="75" customHeight="1" x14ac:dyDescent="0.25">
      <c r="A834" s="186"/>
      <c r="B834" s="187"/>
      <c r="C834" s="188"/>
      <c r="D834" s="187"/>
      <c r="E834" s="189"/>
      <c r="F834" s="190"/>
      <c r="G834" s="191"/>
      <c r="H834" s="192"/>
      <c r="I834" s="192"/>
      <c r="J834" s="192"/>
      <c r="K834" s="193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1:31" ht="75" customHeight="1" x14ac:dyDescent="0.25">
      <c r="A835" s="186"/>
      <c r="B835" s="187"/>
      <c r="C835" s="188"/>
      <c r="D835" s="187"/>
      <c r="E835" s="189"/>
      <c r="F835" s="190"/>
      <c r="G835" s="191"/>
      <c r="H835" s="192"/>
      <c r="I835" s="192"/>
      <c r="J835" s="192"/>
      <c r="K835" s="193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1:31" ht="75" customHeight="1" x14ac:dyDescent="0.25">
      <c r="A836" s="186"/>
      <c r="B836" s="187"/>
      <c r="C836" s="188"/>
      <c r="D836" s="187"/>
      <c r="E836" s="189"/>
      <c r="F836" s="190"/>
      <c r="G836" s="191"/>
      <c r="H836" s="192"/>
      <c r="I836" s="192"/>
      <c r="J836" s="192"/>
      <c r="K836" s="193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1:31" ht="75" customHeight="1" x14ac:dyDescent="0.25">
      <c r="A837" s="186"/>
      <c r="B837" s="187"/>
      <c r="C837" s="188"/>
      <c r="D837" s="187"/>
      <c r="E837" s="189"/>
      <c r="F837" s="190"/>
      <c r="G837" s="191"/>
      <c r="H837" s="192"/>
      <c r="I837" s="192"/>
      <c r="J837" s="192"/>
      <c r="K837" s="193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1:31" ht="75" customHeight="1" x14ac:dyDescent="0.25">
      <c r="A838" s="186"/>
      <c r="B838" s="187"/>
      <c r="C838" s="188"/>
      <c r="D838" s="187"/>
      <c r="E838" s="189"/>
      <c r="F838" s="190"/>
      <c r="G838" s="191"/>
      <c r="H838" s="192"/>
      <c r="I838" s="192"/>
      <c r="J838" s="192"/>
      <c r="K838" s="193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1:31" ht="75" customHeight="1" x14ac:dyDescent="0.25">
      <c r="A839" s="186"/>
      <c r="B839" s="187"/>
      <c r="C839" s="188"/>
      <c r="D839" s="187"/>
      <c r="E839" s="189"/>
      <c r="F839" s="190"/>
      <c r="G839" s="191"/>
      <c r="H839" s="192"/>
      <c r="I839" s="192"/>
      <c r="J839" s="192"/>
      <c r="K839" s="193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1:31" ht="75" customHeight="1" x14ac:dyDescent="0.25">
      <c r="A840" s="186"/>
      <c r="B840" s="187"/>
      <c r="C840" s="188"/>
      <c r="D840" s="187"/>
      <c r="E840" s="189"/>
      <c r="F840" s="190"/>
      <c r="G840" s="191"/>
      <c r="H840" s="192"/>
      <c r="I840" s="192"/>
      <c r="J840" s="192"/>
      <c r="K840" s="193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1:31" ht="75" customHeight="1" x14ac:dyDescent="0.25">
      <c r="A841" s="186"/>
      <c r="B841" s="187"/>
      <c r="C841" s="188"/>
      <c r="D841" s="187"/>
      <c r="E841" s="189"/>
      <c r="F841" s="190"/>
      <c r="G841" s="191"/>
      <c r="H841" s="192"/>
      <c r="I841" s="192"/>
      <c r="J841" s="192"/>
      <c r="K841" s="193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1:31" ht="75" customHeight="1" x14ac:dyDescent="0.25">
      <c r="A842" s="186"/>
      <c r="B842" s="187"/>
      <c r="C842" s="188"/>
      <c r="D842" s="187"/>
      <c r="E842" s="189"/>
      <c r="F842" s="190"/>
      <c r="G842" s="191"/>
      <c r="H842" s="192"/>
      <c r="I842" s="192"/>
      <c r="J842" s="192"/>
      <c r="K842" s="193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1:31" ht="75" customHeight="1" x14ac:dyDescent="0.25">
      <c r="A843" s="186"/>
      <c r="B843" s="187"/>
      <c r="C843" s="188"/>
      <c r="D843" s="187"/>
      <c r="E843" s="189"/>
      <c r="F843" s="190"/>
      <c r="G843" s="191"/>
      <c r="H843" s="192"/>
      <c r="I843" s="192"/>
      <c r="J843" s="192"/>
      <c r="K843" s="193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1:31" ht="75" customHeight="1" x14ac:dyDescent="0.25">
      <c r="A844" s="186"/>
      <c r="B844" s="187"/>
      <c r="C844" s="188"/>
      <c r="D844" s="187"/>
      <c r="E844" s="189"/>
      <c r="F844" s="190"/>
      <c r="G844" s="191"/>
      <c r="H844" s="192"/>
      <c r="I844" s="192"/>
      <c r="J844" s="192"/>
      <c r="K844" s="193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1:31" ht="75" customHeight="1" x14ac:dyDescent="0.25">
      <c r="A845" s="186"/>
      <c r="B845" s="187"/>
      <c r="C845" s="188"/>
      <c r="D845" s="187"/>
      <c r="E845" s="189"/>
      <c r="F845" s="190"/>
      <c r="G845" s="191"/>
      <c r="H845" s="192"/>
      <c r="I845" s="192"/>
      <c r="J845" s="192"/>
      <c r="K845" s="193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1:31" ht="75" customHeight="1" x14ac:dyDescent="0.25">
      <c r="A846" s="186"/>
      <c r="B846" s="187"/>
      <c r="C846" s="188"/>
      <c r="D846" s="187"/>
      <c r="E846" s="189"/>
      <c r="F846" s="190"/>
      <c r="G846" s="191"/>
      <c r="H846" s="192"/>
      <c r="I846" s="192"/>
      <c r="J846" s="192"/>
      <c r="K846" s="193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1:31" ht="75" customHeight="1" x14ac:dyDescent="0.25">
      <c r="A847" s="186"/>
      <c r="B847" s="187"/>
      <c r="C847" s="188"/>
      <c r="D847" s="187"/>
      <c r="E847" s="189"/>
      <c r="F847" s="190"/>
      <c r="G847" s="191"/>
      <c r="H847" s="192"/>
      <c r="I847" s="192"/>
      <c r="J847" s="192"/>
      <c r="K847" s="193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1:31" ht="75" customHeight="1" x14ac:dyDescent="0.25">
      <c r="A848" s="186"/>
      <c r="B848" s="187"/>
      <c r="C848" s="188"/>
      <c r="D848" s="187"/>
      <c r="E848" s="189"/>
      <c r="F848" s="190"/>
      <c r="G848" s="191"/>
      <c r="H848" s="192"/>
      <c r="I848" s="192"/>
      <c r="J848" s="192"/>
      <c r="K848" s="193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1:31" ht="75" customHeight="1" x14ac:dyDescent="0.25">
      <c r="A849" s="186"/>
      <c r="B849" s="187"/>
      <c r="C849" s="188"/>
      <c r="D849" s="187"/>
      <c r="E849" s="189"/>
      <c r="F849" s="190"/>
      <c r="G849" s="191"/>
      <c r="H849" s="192"/>
      <c r="I849" s="192"/>
      <c r="J849" s="192"/>
      <c r="K849" s="193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1:31" ht="75" customHeight="1" x14ac:dyDescent="0.25">
      <c r="A850" s="186"/>
      <c r="B850" s="187"/>
      <c r="C850" s="188"/>
      <c r="D850" s="187"/>
      <c r="E850" s="189"/>
      <c r="F850" s="190"/>
      <c r="G850" s="191"/>
      <c r="H850" s="192"/>
      <c r="I850" s="192"/>
      <c r="J850" s="192"/>
      <c r="K850" s="193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1:31" ht="75" customHeight="1" x14ac:dyDescent="0.25">
      <c r="A851" s="186"/>
      <c r="B851" s="187"/>
      <c r="C851" s="188"/>
      <c r="D851" s="187"/>
      <c r="E851" s="189"/>
      <c r="F851" s="190"/>
      <c r="G851" s="191"/>
      <c r="H851" s="192"/>
      <c r="I851" s="192"/>
      <c r="J851" s="192"/>
      <c r="K851" s="193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1:31" ht="75" customHeight="1" x14ac:dyDescent="0.25">
      <c r="A852" s="186"/>
      <c r="B852" s="187"/>
      <c r="C852" s="188"/>
      <c r="D852" s="187"/>
      <c r="E852" s="189"/>
      <c r="F852" s="190"/>
      <c r="G852" s="191"/>
      <c r="H852" s="192"/>
      <c r="I852" s="192"/>
      <c r="J852" s="192"/>
      <c r="K852" s="193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1:31" ht="75" customHeight="1" x14ac:dyDescent="0.25">
      <c r="A853" s="186"/>
      <c r="B853" s="187"/>
      <c r="C853" s="188"/>
      <c r="D853" s="187"/>
      <c r="E853" s="189"/>
      <c r="F853" s="190"/>
      <c r="G853" s="191"/>
      <c r="H853" s="192"/>
      <c r="I853" s="192"/>
      <c r="J853" s="192"/>
      <c r="K853" s="193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1:31" ht="75" customHeight="1" x14ac:dyDescent="0.25">
      <c r="A854" s="186"/>
      <c r="B854" s="187"/>
      <c r="C854" s="188"/>
      <c r="D854" s="187"/>
      <c r="E854" s="189"/>
      <c r="F854" s="190"/>
      <c r="G854" s="191"/>
      <c r="H854" s="192"/>
      <c r="I854" s="192"/>
      <c r="J854" s="192"/>
      <c r="K854" s="193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1:31" ht="75" customHeight="1" x14ac:dyDescent="0.25">
      <c r="A855" s="186"/>
      <c r="B855" s="187"/>
      <c r="C855" s="188"/>
      <c r="D855" s="187"/>
      <c r="E855" s="189"/>
      <c r="F855" s="190"/>
      <c r="G855" s="191"/>
      <c r="H855" s="192"/>
      <c r="I855" s="192"/>
      <c r="J855" s="192"/>
      <c r="K855" s="193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1:31" ht="75" customHeight="1" x14ac:dyDescent="0.25">
      <c r="A856" s="186"/>
      <c r="B856" s="187"/>
      <c r="C856" s="188"/>
      <c r="D856" s="187"/>
      <c r="E856" s="189"/>
      <c r="F856" s="190"/>
      <c r="G856" s="191"/>
      <c r="H856" s="192"/>
      <c r="I856" s="192"/>
      <c r="J856" s="192"/>
      <c r="K856" s="193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1:31" ht="75" customHeight="1" x14ac:dyDescent="0.25">
      <c r="A857" s="186"/>
      <c r="B857" s="187"/>
      <c r="C857" s="188"/>
      <c r="D857" s="187"/>
      <c r="E857" s="189"/>
      <c r="F857" s="190"/>
      <c r="G857" s="191"/>
      <c r="H857" s="192"/>
      <c r="I857" s="192"/>
      <c r="J857" s="192"/>
      <c r="K857" s="193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1:31" ht="75" customHeight="1" x14ac:dyDescent="0.25">
      <c r="A858" s="186"/>
      <c r="B858" s="187"/>
      <c r="C858" s="188"/>
      <c r="D858" s="187"/>
      <c r="E858" s="189"/>
      <c r="F858" s="190"/>
      <c r="G858" s="191"/>
      <c r="H858" s="192"/>
      <c r="I858" s="192"/>
      <c r="J858" s="192"/>
      <c r="K858" s="193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1:31" ht="75" customHeight="1" x14ac:dyDescent="0.25">
      <c r="A859" s="186"/>
      <c r="B859" s="187"/>
      <c r="C859" s="188"/>
      <c r="D859" s="187"/>
      <c r="E859" s="189"/>
      <c r="F859" s="190"/>
      <c r="G859" s="191"/>
      <c r="H859" s="192"/>
      <c r="I859" s="192"/>
      <c r="J859" s="192"/>
      <c r="K859" s="193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1:31" ht="75" customHeight="1" x14ac:dyDescent="0.25">
      <c r="A860" s="186"/>
      <c r="B860" s="187"/>
      <c r="C860" s="188"/>
      <c r="D860" s="187"/>
      <c r="E860" s="189"/>
      <c r="F860" s="190"/>
      <c r="G860" s="191"/>
      <c r="H860" s="192"/>
      <c r="I860" s="192"/>
      <c r="J860" s="192"/>
      <c r="K860" s="193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1:31" ht="75" customHeight="1" x14ac:dyDescent="0.25">
      <c r="A861" s="186"/>
      <c r="B861" s="187"/>
      <c r="C861" s="188"/>
      <c r="D861" s="187"/>
      <c r="E861" s="189"/>
      <c r="F861" s="190"/>
      <c r="G861" s="191"/>
      <c r="H861" s="192"/>
      <c r="I861" s="192"/>
      <c r="J861" s="192"/>
      <c r="K861" s="193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1:31" ht="75" customHeight="1" x14ac:dyDescent="0.25">
      <c r="A862" s="186"/>
      <c r="B862" s="187"/>
      <c r="C862" s="188"/>
      <c r="D862" s="187"/>
      <c r="E862" s="189"/>
      <c r="F862" s="190"/>
      <c r="G862" s="191"/>
      <c r="H862" s="192"/>
      <c r="I862" s="192"/>
      <c r="J862" s="192"/>
      <c r="K862" s="193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1:31" ht="75" customHeight="1" x14ac:dyDescent="0.25">
      <c r="A863" s="186"/>
      <c r="B863" s="187"/>
      <c r="C863" s="188"/>
      <c r="D863" s="187"/>
      <c r="E863" s="189"/>
      <c r="F863" s="190"/>
      <c r="G863" s="191"/>
      <c r="H863" s="192"/>
      <c r="I863" s="192"/>
      <c r="J863" s="192"/>
      <c r="K863" s="193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1:31" ht="75" customHeight="1" x14ac:dyDescent="0.25">
      <c r="A864" s="186"/>
      <c r="B864" s="187"/>
      <c r="C864" s="188"/>
      <c r="D864" s="187"/>
      <c r="E864" s="189"/>
      <c r="F864" s="190"/>
      <c r="G864" s="191"/>
      <c r="H864" s="192"/>
      <c r="I864" s="192"/>
      <c r="J864" s="192"/>
      <c r="K864" s="193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1:31" ht="75" customHeight="1" x14ac:dyDescent="0.25">
      <c r="A865" s="186"/>
      <c r="B865" s="187"/>
      <c r="C865" s="188"/>
      <c r="D865" s="187"/>
      <c r="E865" s="189"/>
      <c r="F865" s="190"/>
      <c r="G865" s="191"/>
      <c r="H865" s="192"/>
      <c r="I865" s="192"/>
      <c r="J865" s="192"/>
      <c r="K865" s="193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1:31" ht="75" customHeight="1" x14ac:dyDescent="0.25">
      <c r="A866" s="186"/>
      <c r="B866" s="187"/>
      <c r="C866" s="188"/>
      <c r="D866" s="187"/>
      <c r="E866" s="189"/>
      <c r="F866" s="190"/>
      <c r="G866" s="191"/>
      <c r="H866" s="192"/>
      <c r="I866" s="192"/>
      <c r="J866" s="192"/>
      <c r="K866" s="193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1:31" ht="75" customHeight="1" x14ac:dyDescent="0.25">
      <c r="A867" s="186"/>
      <c r="B867" s="187"/>
      <c r="C867" s="188"/>
      <c r="D867" s="187"/>
      <c r="E867" s="189"/>
      <c r="F867" s="190"/>
      <c r="G867" s="191"/>
      <c r="H867" s="192"/>
      <c r="I867" s="192"/>
      <c r="J867" s="192"/>
      <c r="K867" s="193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1:31" ht="75" customHeight="1" x14ac:dyDescent="0.25">
      <c r="A868" s="186"/>
      <c r="B868" s="187"/>
      <c r="C868" s="188"/>
      <c r="D868" s="187"/>
      <c r="E868" s="189"/>
      <c r="F868" s="190"/>
      <c r="G868" s="191"/>
      <c r="H868" s="192"/>
      <c r="I868" s="192"/>
      <c r="J868" s="192"/>
      <c r="K868" s="193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1:31" ht="75" customHeight="1" x14ac:dyDescent="0.25">
      <c r="A869" s="186"/>
      <c r="B869" s="187"/>
      <c r="C869" s="188"/>
      <c r="D869" s="187"/>
      <c r="E869" s="189"/>
      <c r="F869" s="190"/>
      <c r="G869" s="191"/>
      <c r="H869" s="192"/>
      <c r="I869" s="192"/>
      <c r="J869" s="192"/>
      <c r="K869" s="193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1:31" ht="75" customHeight="1" x14ac:dyDescent="0.25">
      <c r="A870" s="186"/>
      <c r="B870" s="187"/>
      <c r="C870" s="188"/>
      <c r="D870" s="187"/>
      <c r="E870" s="189"/>
      <c r="F870" s="190"/>
      <c r="G870" s="191"/>
      <c r="H870" s="192"/>
      <c r="I870" s="192"/>
      <c r="J870" s="192"/>
      <c r="K870" s="193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1:31" ht="75" customHeight="1" x14ac:dyDescent="0.25">
      <c r="A871" s="186"/>
      <c r="B871" s="187"/>
      <c r="C871" s="188"/>
      <c r="D871" s="187"/>
      <c r="E871" s="189"/>
      <c r="F871" s="190"/>
      <c r="G871" s="191"/>
      <c r="H871" s="192"/>
      <c r="I871" s="192"/>
      <c r="J871" s="192"/>
      <c r="K871" s="193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1:31" ht="75" customHeight="1" x14ac:dyDescent="0.25">
      <c r="A872" s="186"/>
      <c r="B872" s="187"/>
      <c r="C872" s="188"/>
      <c r="D872" s="187"/>
      <c r="E872" s="189"/>
      <c r="F872" s="190"/>
      <c r="G872" s="191"/>
      <c r="H872" s="192"/>
      <c r="I872" s="192"/>
      <c r="J872" s="192"/>
      <c r="K872" s="193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1:31" ht="75" customHeight="1" x14ac:dyDescent="0.25">
      <c r="A873" s="186"/>
      <c r="B873" s="187"/>
      <c r="C873" s="188"/>
      <c r="D873" s="187"/>
      <c r="E873" s="189"/>
      <c r="F873" s="190"/>
      <c r="G873" s="191"/>
      <c r="H873" s="192"/>
      <c r="I873" s="192"/>
      <c r="J873" s="192"/>
      <c r="K873" s="193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1:31" ht="75" customHeight="1" x14ac:dyDescent="0.25">
      <c r="A874" s="186"/>
      <c r="B874" s="187"/>
      <c r="C874" s="188"/>
      <c r="D874" s="187"/>
      <c r="E874" s="189"/>
      <c r="F874" s="190"/>
      <c r="G874" s="191"/>
      <c r="H874" s="192"/>
      <c r="I874" s="192"/>
      <c r="J874" s="192"/>
      <c r="K874" s="193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1:31" ht="75" customHeight="1" x14ac:dyDescent="0.25">
      <c r="A875" s="186"/>
      <c r="B875" s="187"/>
      <c r="C875" s="188"/>
      <c r="D875" s="187"/>
      <c r="E875" s="189"/>
      <c r="F875" s="190"/>
      <c r="G875" s="191"/>
      <c r="H875" s="192"/>
      <c r="I875" s="192"/>
      <c r="J875" s="192"/>
      <c r="K875" s="193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1:31" ht="75" customHeight="1" x14ac:dyDescent="0.25">
      <c r="A876" s="186"/>
      <c r="B876" s="187"/>
      <c r="C876" s="188"/>
      <c r="D876" s="187"/>
      <c r="E876" s="189"/>
      <c r="F876" s="190"/>
      <c r="G876" s="191"/>
      <c r="H876" s="192"/>
      <c r="I876" s="192"/>
      <c r="J876" s="192"/>
      <c r="K876" s="193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1:31" ht="75" customHeight="1" x14ac:dyDescent="0.25">
      <c r="A877" s="186"/>
      <c r="B877" s="187"/>
      <c r="C877" s="188"/>
      <c r="D877" s="187"/>
      <c r="E877" s="189"/>
      <c r="F877" s="190"/>
      <c r="G877" s="191"/>
      <c r="H877" s="192"/>
      <c r="I877" s="192"/>
      <c r="J877" s="192"/>
      <c r="K877" s="193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1:31" ht="75" customHeight="1" x14ac:dyDescent="0.25">
      <c r="A878" s="186"/>
      <c r="B878" s="187"/>
      <c r="C878" s="188"/>
      <c r="D878" s="187"/>
      <c r="E878" s="189"/>
      <c r="F878" s="190"/>
      <c r="G878" s="191"/>
      <c r="H878" s="192"/>
      <c r="I878" s="192"/>
      <c r="J878" s="192"/>
      <c r="K878" s="193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1:31" ht="75" customHeight="1" x14ac:dyDescent="0.25">
      <c r="A879" s="186"/>
      <c r="B879" s="187"/>
      <c r="C879" s="188"/>
      <c r="D879" s="187"/>
      <c r="E879" s="189"/>
      <c r="F879" s="190"/>
      <c r="G879" s="191"/>
      <c r="H879" s="192"/>
      <c r="I879" s="192"/>
      <c r="J879" s="192"/>
      <c r="K879" s="193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1:31" ht="75" customHeight="1" x14ac:dyDescent="0.25">
      <c r="A880" s="186"/>
      <c r="B880" s="187"/>
      <c r="C880" s="188"/>
      <c r="D880" s="187"/>
      <c r="E880" s="189"/>
      <c r="F880" s="190"/>
      <c r="G880" s="191"/>
      <c r="H880" s="192"/>
      <c r="I880" s="192"/>
      <c r="J880" s="192"/>
      <c r="K880" s="193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1:31" ht="75" customHeight="1" x14ac:dyDescent="0.25">
      <c r="A881" s="186"/>
      <c r="B881" s="187"/>
      <c r="C881" s="188"/>
      <c r="D881" s="187"/>
      <c r="E881" s="189"/>
      <c r="F881" s="190"/>
      <c r="G881" s="191"/>
      <c r="H881" s="192"/>
      <c r="I881" s="192"/>
      <c r="J881" s="192"/>
      <c r="K881" s="193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1:31" ht="75" customHeight="1" x14ac:dyDescent="0.25">
      <c r="A882" s="186"/>
      <c r="B882" s="187"/>
      <c r="C882" s="188"/>
      <c r="D882" s="187"/>
      <c r="E882" s="189"/>
      <c r="F882" s="190"/>
      <c r="G882" s="191"/>
      <c r="H882" s="192"/>
      <c r="I882" s="192"/>
      <c r="J882" s="192"/>
      <c r="K882" s="193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1:31" ht="75" customHeight="1" x14ac:dyDescent="0.25">
      <c r="A883" s="186"/>
      <c r="B883" s="187"/>
      <c r="C883" s="188"/>
      <c r="D883" s="187"/>
      <c r="E883" s="189"/>
      <c r="F883" s="190"/>
      <c r="G883" s="191"/>
      <c r="H883" s="192"/>
      <c r="I883" s="192"/>
      <c r="J883" s="192"/>
      <c r="K883" s="193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1:31" ht="75" customHeight="1" x14ac:dyDescent="0.25">
      <c r="A884" s="186"/>
      <c r="B884" s="187"/>
      <c r="C884" s="188"/>
      <c r="D884" s="187"/>
      <c r="E884" s="189"/>
      <c r="F884" s="190"/>
      <c r="G884" s="191"/>
      <c r="H884" s="192"/>
      <c r="I884" s="192"/>
      <c r="J884" s="192"/>
      <c r="K884" s="193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1:31" ht="75" customHeight="1" x14ac:dyDescent="0.25">
      <c r="A885" s="186"/>
      <c r="B885" s="187"/>
      <c r="C885" s="188"/>
      <c r="D885" s="187"/>
      <c r="E885" s="189"/>
      <c r="F885" s="190"/>
      <c r="G885" s="191"/>
      <c r="H885" s="192"/>
      <c r="I885" s="192"/>
      <c r="J885" s="192"/>
      <c r="K885" s="193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1:31" ht="75" customHeight="1" x14ac:dyDescent="0.25">
      <c r="A886" s="186"/>
      <c r="B886" s="187"/>
      <c r="C886" s="188"/>
      <c r="D886" s="187"/>
      <c r="E886" s="189"/>
      <c r="F886" s="190"/>
      <c r="G886" s="191"/>
      <c r="H886" s="192"/>
      <c r="I886" s="192"/>
      <c r="J886" s="192"/>
      <c r="K886" s="193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1:31" ht="75" customHeight="1" x14ac:dyDescent="0.25">
      <c r="A887" s="186"/>
      <c r="B887" s="187"/>
      <c r="C887" s="188"/>
      <c r="D887" s="187"/>
      <c r="E887" s="189"/>
      <c r="F887" s="190"/>
      <c r="G887" s="191"/>
      <c r="H887" s="192"/>
      <c r="I887" s="192"/>
      <c r="J887" s="192"/>
      <c r="K887" s="193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1:31" ht="75" customHeight="1" x14ac:dyDescent="0.25">
      <c r="A888" s="186"/>
      <c r="B888" s="187"/>
      <c r="C888" s="188"/>
      <c r="D888" s="187"/>
      <c r="E888" s="189"/>
      <c r="F888" s="190"/>
      <c r="G888" s="191"/>
      <c r="H888" s="192"/>
      <c r="I888" s="192"/>
      <c r="J888" s="192"/>
      <c r="K888" s="193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1:31" ht="75" customHeight="1" x14ac:dyDescent="0.25">
      <c r="A889" s="186"/>
      <c r="B889" s="187"/>
      <c r="C889" s="188"/>
      <c r="D889" s="187"/>
      <c r="E889" s="189"/>
      <c r="F889" s="190"/>
      <c r="G889" s="191"/>
      <c r="H889" s="192"/>
      <c r="I889" s="192"/>
      <c r="J889" s="192"/>
      <c r="K889" s="193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1:31" ht="75" customHeight="1" x14ac:dyDescent="0.25">
      <c r="A890" s="186"/>
      <c r="B890" s="187"/>
      <c r="C890" s="188"/>
      <c r="D890" s="187"/>
      <c r="E890" s="189"/>
      <c r="F890" s="190"/>
      <c r="G890" s="191"/>
      <c r="H890" s="192"/>
      <c r="I890" s="192"/>
      <c r="J890" s="192"/>
      <c r="K890" s="193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1:31" ht="75" customHeight="1" x14ac:dyDescent="0.25">
      <c r="A891" s="186"/>
      <c r="B891" s="187"/>
      <c r="C891" s="188"/>
      <c r="D891" s="187"/>
      <c r="E891" s="189"/>
      <c r="F891" s="190"/>
      <c r="G891" s="191"/>
      <c r="H891" s="192"/>
      <c r="I891" s="192"/>
      <c r="J891" s="192"/>
      <c r="K891" s="193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1:31" ht="75" customHeight="1" x14ac:dyDescent="0.25">
      <c r="A892" s="186"/>
      <c r="B892" s="187"/>
      <c r="C892" s="188"/>
      <c r="D892" s="187"/>
      <c r="E892" s="189"/>
      <c r="F892" s="190"/>
      <c r="G892" s="191"/>
      <c r="H892" s="192"/>
      <c r="I892" s="192"/>
      <c r="J892" s="192"/>
      <c r="K892" s="193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1:31" ht="75" customHeight="1" x14ac:dyDescent="0.25">
      <c r="A893" s="186"/>
      <c r="B893" s="187"/>
      <c r="C893" s="188"/>
      <c r="D893" s="187"/>
      <c r="E893" s="189"/>
      <c r="F893" s="190"/>
      <c r="G893" s="191"/>
      <c r="H893" s="192"/>
      <c r="I893" s="192"/>
      <c r="J893" s="192"/>
      <c r="K893" s="193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1:31" ht="75" customHeight="1" x14ac:dyDescent="0.25">
      <c r="A894" s="186"/>
      <c r="B894" s="187"/>
      <c r="C894" s="188"/>
      <c r="D894" s="187"/>
      <c r="E894" s="189"/>
      <c r="F894" s="190"/>
      <c r="G894" s="191"/>
      <c r="H894" s="192"/>
      <c r="I894" s="192"/>
      <c r="J894" s="192"/>
      <c r="K894" s="193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1:31" ht="75" customHeight="1" x14ac:dyDescent="0.25">
      <c r="A895" s="186"/>
      <c r="B895" s="187"/>
      <c r="C895" s="188"/>
      <c r="D895" s="187"/>
      <c r="E895" s="189"/>
      <c r="F895" s="190"/>
      <c r="G895" s="191"/>
      <c r="H895" s="192"/>
      <c r="I895" s="192"/>
      <c r="J895" s="192"/>
      <c r="K895" s="193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1:31" ht="75" customHeight="1" x14ac:dyDescent="0.25">
      <c r="A896" s="186"/>
      <c r="B896" s="187"/>
      <c r="C896" s="188"/>
      <c r="D896" s="187"/>
      <c r="E896" s="189"/>
      <c r="F896" s="190"/>
      <c r="G896" s="191"/>
      <c r="H896" s="192"/>
      <c r="I896" s="192"/>
      <c r="J896" s="192"/>
      <c r="K896" s="193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1:31" ht="75" customHeight="1" x14ac:dyDescent="0.25">
      <c r="A897" s="186"/>
      <c r="B897" s="187"/>
      <c r="C897" s="188"/>
      <c r="D897" s="187"/>
      <c r="E897" s="189"/>
      <c r="F897" s="190"/>
      <c r="G897" s="191"/>
      <c r="H897" s="192"/>
      <c r="I897" s="192"/>
      <c r="J897" s="192"/>
      <c r="K897" s="193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1:31" ht="75" customHeight="1" x14ac:dyDescent="0.25">
      <c r="A898" s="186"/>
      <c r="B898" s="187"/>
      <c r="C898" s="188"/>
      <c r="D898" s="187"/>
      <c r="E898" s="189"/>
      <c r="F898" s="190"/>
      <c r="G898" s="191"/>
      <c r="H898" s="192"/>
      <c r="I898" s="192"/>
      <c r="J898" s="192"/>
      <c r="K898" s="193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1:31" ht="75" customHeight="1" x14ac:dyDescent="0.25">
      <c r="A899" s="186"/>
      <c r="B899" s="187"/>
      <c r="C899" s="188"/>
      <c r="D899" s="187"/>
      <c r="E899" s="189"/>
      <c r="F899" s="190"/>
      <c r="G899" s="191"/>
      <c r="H899" s="192"/>
      <c r="I899" s="192"/>
      <c r="J899" s="192"/>
      <c r="K899" s="193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1:31" ht="75" customHeight="1" x14ac:dyDescent="0.25">
      <c r="A900" s="186"/>
      <c r="B900" s="187"/>
      <c r="C900" s="188"/>
      <c r="D900" s="187"/>
      <c r="E900" s="189"/>
      <c r="F900" s="190"/>
      <c r="G900" s="191"/>
      <c r="H900" s="192"/>
      <c r="I900" s="192"/>
      <c r="J900" s="192"/>
      <c r="K900" s="193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1:31" ht="75" customHeight="1" x14ac:dyDescent="0.25">
      <c r="A901" s="186"/>
      <c r="B901" s="187"/>
      <c r="C901" s="188"/>
      <c r="D901" s="187"/>
      <c r="E901" s="189"/>
      <c r="F901" s="190"/>
      <c r="G901" s="191"/>
      <c r="H901" s="192"/>
      <c r="I901" s="192"/>
      <c r="J901" s="192"/>
      <c r="K901" s="193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1:31" ht="75" customHeight="1" x14ac:dyDescent="0.25">
      <c r="A902" s="186"/>
      <c r="B902" s="187"/>
      <c r="C902" s="188"/>
      <c r="D902" s="187"/>
      <c r="E902" s="189"/>
      <c r="F902" s="190"/>
      <c r="G902" s="191"/>
      <c r="H902" s="192"/>
      <c r="I902" s="192"/>
      <c r="J902" s="192"/>
      <c r="K902" s="193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1:31" ht="75" customHeight="1" x14ac:dyDescent="0.25">
      <c r="A903" s="186"/>
      <c r="B903" s="187"/>
      <c r="C903" s="188"/>
      <c r="D903" s="187"/>
      <c r="E903" s="189"/>
      <c r="F903" s="190"/>
      <c r="G903" s="191"/>
      <c r="H903" s="192"/>
      <c r="I903" s="192"/>
      <c r="J903" s="192"/>
      <c r="K903" s="193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1:31" ht="75" customHeight="1" x14ac:dyDescent="0.25">
      <c r="A904" s="186"/>
      <c r="B904" s="187"/>
      <c r="C904" s="188"/>
      <c r="D904" s="187"/>
      <c r="E904" s="189"/>
      <c r="F904" s="190"/>
      <c r="G904" s="191"/>
      <c r="H904" s="192"/>
      <c r="I904" s="192"/>
      <c r="J904" s="192"/>
      <c r="K904" s="193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1:31" ht="75" customHeight="1" x14ac:dyDescent="0.25">
      <c r="A905" s="186"/>
      <c r="B905" s="187"/>
      <c r="C905" s="188"/>
      <c r="D905" s="187"/>
      <c r="E905" s="189"/>
      <c r="F905" s="190"/>
      <c r="G905" s="191"/>
      <c r="H905" s="192"/>
      <c r="I905" s="192"/>
      <c r="J905" s="192"/>
      <c r="K905" s="193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1:31" ht="75" customHeight="1" x14ac:dyDescent="0.25">
      <c r="A906" s="186"/>
      <c r="B906" s="187"/>
      <c r="C906" s="188"/>
      <c r="D906" s="187"/>
      <c r="E906" s="189"/>
      <c r="F906" s="190"/>
      <c r="G906" s="191"/>
      <c r="H906" s="192"/>
      <c r="I906" s="192"/>
      <c r="J906" s="192"/>
      <c r="K906" s="193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1:31" ht="75" customHeight="1" x14ac:dyDescent="0.25">
      <c r="A907" s="186"/>
      <c r="B907" s="187"/>
      <c r="C907" s="188"/>
      <c r="D907" s="187"/>
      <c r="E907" s="189"/>
      <c r="F907" s="190"/>
      <c r="G907" s="191"/>
      <c r="H907" s="192"/>
      <c r="I907" s="192"/>
      <c r="J907" s="192"/>
      <c r="K907" s="193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1:31" ht="75" customHeight="1" x14ac:dyDescent="0.25">
      <c r="A908" s="186"/>
      <c r="B908" s="187"/>
      <c r="C908" s="188"/>
      <c r="D908" s="187"/>
      <c r="E908" s="189"/>
      <c r="F908" s="190"/>
      <c r="G908" s="191"/>
      <c r="H908" s="192"/>
      <c r="I908" s="192"/>
      <c r="J908" s="192"/>
      <c r="K908" s="193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1:31" ht="75" customHeight="1" x14ac:dyDescent="0.25">
      <c r="A909" s="186"/>
      <c r="B909" s="187"/>
      <c r="C909" s="188"/>
      <c r="D909" s="187"/>
      <c r="E909" s="189"/>
      <c r="F909" s="190"/>
      <c r="G909" s="191"/>
      <c r="H909" s="192"/>
      <c r="I909" s="192"/>
      <c r="J909" s="192"/>
      <c r="K909" s="193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1:31" ht="75" customHeight="1" x14ac:dyDescent="0.25">
      <c r="A910" s="186"/>
      <c r="B910" s="187"/>
      <c r="C910" s="188"/>
      <c r="D910" s="187"/>
      <c r="E910" s="189"/>
      <c r="F910" s="190"/>
      <c r="G910" s="191"/>
      <c r="H910" s="192"/>
      <c r="I910" s="192"/>
      <c r="J910" s="192"/>
      <c r="K910" s="193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1:31" ht="75" customHeight="1" x14ac:dyDescent="0.25">
      <c r="A911" s="186"/>
      <c r="B911" s="187"/>
      <c r="C911" s="188"/>
      <c r="D911" s="187"/>
      <c r="E911" s="189"/>
      <c r="F911" s="190"/>
      <c r="G911" s="191"/>
      <c r="H911" s="192"/>
      <c r="I911" s="192"/>
      <c r="J911" s="192"/>
      <c r="K911" s="193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1:31" ht="75" customHeight="1" x14ac:dyDescent="0.25">
      <c r="A912" s="186"/>
      <c r="B912" s="187"/>
      <c r="C912" s="188"/>
      <c r="D912" s="187"/>
      <c r="E912" s="189"/>
      <c r="F912" s="190"/>
      <c r="G912" s="191"/>
      <c r="H912" s="192"/>
      <c r="I912" s="192"/>
      <c r="J912" s="192"/>
      <c r="K912" s="193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1:31" ht="75" customHeight="1" x14ac:dyDescent="0.25">
      <c r="A913" s="186"/>
      <c r="B913" s="187"/>
      <c r="C913" s="188"/>
      <c r="D913" s="187"/>
      <c r="E913" s="189"/>
      <c r="F913" s="190"/>
      <c r="G913" s="191"/>
      <c r="H913" s="192"/>
      <c r="I913" s="192"/>
      <c r="J913" s="192"/>
      <c r="K913" s="193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1:31" ht="75" customHeight="1" x14ac:dyDescent="0.25">
      <c r="A914" s="186"/>
      <c r="B914" s="187"/>
      <c r="C914" s="188"/>
      <c r="D914" s="187"/>
      <c r="E914" s="189"/>
      <c r="F914" s="190"/>
      <c r="G914" s="191"/>
      <c r="H914" s="192"/>
      <c r="I914" s="192"/>
      <c r="J914" s="192"/>
      <c r="K914" s="193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1:31" ht="75" customHeight="1" x14ac:dyDescent="0.25">
      <c r="A915" s="186"/>
      <c r="B915" s="187"/>
      <c r="C915" s="188"/>
      <c r="D915" s="187"/>
      <c r="E915" s="189"/>
      <c r="F915" s="190"/>
      <c r="G915" s="191"/>
      <c r="H915" s="192"/>
      <c r="I915" s="192"/>
      <c r="J915" s="192"/>
      <c r="K915" s="193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1:31" ht="75" customHeight="1" x14ac:dyDescent="0.25">
      <c r="A916" s="186"/>
      <c r="B916" s="187"/>
      <c r="C916" s="188"/>
      <c r="D916" s="187"/>
      <c r="E916" s="189"/>
      <c r="F916" s="190"/>
      <c r="G916" s="191"/>
      <c r="H916" s="192"/>
      <c r="I916" s="192"/>
      <c r="J916" s="192"/>
      <c r="K916" s="193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1:31" ht="75" customHeight="1" x14ac:dyDescent="0.25">
      <c r="A917" s="186"/>
      <c r="B917" s="187"/>
      <c r="C917" s="188"/>
      <c r="D917" s="187"/>
      <c r="E917" s="189"/>
      <c r="F917" s="190"/>
      <c r="G917" s="191"/>
      <c r="H917" s="192"/>
      <c r="I917" s="192"/>
      <c r="J917" s="192"/>
      <c r="K917" s="193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1:31" ht="75" customHeight="1" x14ac:dyDescent="0.25">
      <c r="A918" s="186"/>
      <c r="B918" s="187"/>
      <c r="C918" s="188"/>
      <c r="D918" s="187"/>
      <c r="E918" s="189"/>
      <c r="F918" s="190"/>
      <c r="G918" s="191"/>
      <c r="H918" s="192"/>
      <c r="I918" s="192"/>
      <c r="J918" s="192"/>
      <c r="K918" s="193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1:31" ht="75" customHeight="1" x14ac:dyDescent="0.25">
      <c r="A919" s="186"/>
      <c r="B919" s="187"/>
      <c r="C919" s="188"/>
      <c r="D919" s="187"/>
      <c r="E919" s="189"/>
      <c r="F919" s="190"/>
      <c r="G919" s="191"/>
      <c r="H919" s="192"/>
      <c r="I919" s="192"/>
      <c r="J919" s="192"/>
      <c r="K919" s="193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1:31" ht="75" customHeight="1" x14ac:dyDescent="0.25">
      <c r="A920" s="186"/>
      <c r="B920" s="187"/>
      <c r="C920" s="188"/>
      <c r="D920" s="187"/>
      <c r="E920" s="189"/>
      <c r="F920" s="190"/>
      <c r="G920" s="191"/>
      <c r="H920" s="192"/>
      <c r="I920" s="192"/>
      <c r="J920" s="192"/>
      <c r="K920" s="193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1:31" ht="75" customHeight="1" x14ac:dyDescent="0.25">
      <c r="A921" s="186"/>
      <c r="B921" s="187"/>
      <c r="C921" s="188"/>
      <c r="D921" s="187"/>
      <c r="E921" s="189"/>
      <c r="F921" s="190"/>
      <c r="G921" s="191"/>
      <c r="H921" s="192"/>
      <c r="I921" s="192"/>
      <c r="J921" s="192"/>
      <c r="K921" s="193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1:31" ht="75" customHeight="1" x14ac:dyDescent="0.25">
      <c r="A922" s="186"/>
      <c r="B922" s="187"/>
      <c r="C922" s="188"/>
      <c r="D922" s="187"/>
      <c r="E922" s="189"/>
      <c r="F922" s="190"/>
      <c r="G922" s="191"/>
      <c r="H922" s="192"/>
      <c r="I922" s="192"/>
      <c r="J922" s="192"/>
      <c r="K922" s="193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1:31" ht="75" customHeight="1" x14ac:dyDescent="0.25">
      <c r="A923" s="186"/>
      <c r="B923" s="187"/>
      <c r="C923" s="188"/>
      <c r="D923" s="187"/>
      <c r="E923" s="189"/>
      <c r="F923" s="190"/>
      <c r="G923" s="191"/>
      <c r="H923" s="192"/>
      <c r="I923" s="192"/>
      <c r="J923" s="192"/>
      <c r="K923" s="193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1:31" ht="75" customHeight="1" x14ac:dyDescent="0.25">
      <c r="A924" s="186"/>
      <c r="B924" s="187"/>
      <c r="C924" s="188"/>
      <c r="D924" s="187"/>
      <c r="E924" s="189"/>
      <c r="F924" s="190"/>
      <c r="G924" s="191"/>
      <c r="H924" s="192"/>
      <c r="I924" s="192"/>
      <c r="J924" s="192"/>
      <c r="K924" s="193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1:31" ht="75" customHeight="1" x14ac:dyDescent="0.25">
      <c r="A925" s="186"/>
      <c r="B925" s="187"/>
      <c r="C925" s="188"/>
      <c r="D925" s="187"/>
      <c r="E925" s="189"/>
      <c r="F925" s="190"/>
      <c r="G925" s="191"/>
      <c r="H925" s="192"/>
      <c r="I925" s="192"/>
      <c r="J925" s="192"/>
      <c r="K925" s="193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1:31" ht="75" customHeight="1" x14ac:dyDescent="0.25">
      <c r="A926" s="186"/>
      <c r="B926" s="187"/>
      <c r="C926" s="188"/>
      <c r="D926" s="187"/>
      <c r="E926" s="189"/>
      <c r="F926" s="190"/>
      <c r="G926" s="191"/>
      <c r="H926" s="192"/>
      <c r="I926" s="192"/>
      <c r="J926" s="192"/>
      <c r="K926" s="193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1:31" ht="75" customHeight="1" x14ac:dyDescent="0.25">
      <c r="A927" s="186"/>
      <c r="B927" s="187"/>
      <c r="C927" s="188"/>
      <c r="D927" s="187"/>
      <c r="E927" s="189"/>
      <c r="F927" s="190"/>
      <c r="G927" s="191"/>
      <c r="H927" s="192"/>
      <c r="I927" s="192"/>
      <c r="J927" s="192"/>
      <c r="K927" s="193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1:31" ht="75" customHeight="1" x14ac:dyDescent="0.25">
      <c r="A928" s="186"/>
      <c r="B928" s="187"/>
      <c r="C928" s="188"/>
      <c r="D928" s="187"/>
      <c r="E928" s="189"/>
      <c r="F928" s="190"/>
      <c r="G928" s="191"/>
      <c r="H928" s="192"/>
      <c r="I928" s="192"/>
      <c r="J928" s="192"/>
      <c r="K928" s="193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1:31" ht="75" customHeight="1" x14ac:dyDescent="0.25">
      <c r="A929" s="186"/>
      <c r="B929" s="187"/>
      <c r="C929" s="188"/>
      <c r="D929" s="187"/>
      <c r="E929" s="189"/>
      <c r="F929" s="190"/>
      <c r="G929" s="191"/>
      <c r="H929" s="192"/>
      <c r="I929" s="192"/>
      <c r="J929" s="192"/>
      <c r="K929" s="193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1:31" ht="75" customHeight="1" x14ac:dyDescent="0.25">
      <c r="A930" s="186"/>
      <c r="B930" s="187"/>
      <c r="C930" s="188"/>
      <c r="D930" s="187"/>
      <c r="E930" s="189"/>
      <c r="F930" s="190"/>
      <c r="G930" s="191"/>
      <c r="H930" s="192"/>
      <c r="I930" s="192"/>
      <c r="J930" s="192"/>
      <c r="K930" s="193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1:31" ht="75" customHeight="1" x14ac:dyDescent="0.25">
      <c r="A931" s="186"/>
      <c r="B931" s="187"/>
      <c r="C931" s="188"/>
      <c r="D931" s="187"/>
      <c r="E931" s="189"/>
      <c r="F931" s="190"/>
      <c r="G931" s="191"/>
      <c r="H931" s="192"/>
      <c r="I931" s="192"/>
      <c r="J931" s="192"/>
      <c r="K931" s="193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1:31" ht="75" customHeight="1" x14ac:dyDescent="0.25">
      <c r="A932" s="186"/>
      <c r="B932" s="187"/>
      <c r="C932" s="188"/>
      <c r="D932" s="187"/>
      <c r="E932" s="189"/>
      <c r="F932" s="190"/>
      <c r="G932" s="191"/>
      <c r="H932" s="192"/>
      <c r="I932" s="192"/>
      <c r="J932" s="192"/>
      <c r="K932" s="193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1:31" ht="75" customHeight="1" x14ac:dyDescent="0.25">
      <c r="A933" s="186"/>
      <c r="B933" s="187"/>
      <c r="C933" s="188"/>
      <c r="D933" s="187"/>
      <c r="E933" s="189"/>
      <c r="F933" s="190"/>
      <c r="G933" s="191"/>
      <c r="H933" s="192"/>
      <c r="I933" s="192"/>
      <c r="J933" s="192"/>
      <c r="K933" s="193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1:31" ht="75" customHeight="1" x14ac:dyDescent="0.25">
      <c r="A934" s="186"/>
      <c r="B934" s="187"/>
      <c r="C934" s="188"/>
      <c r="D934" s="187"/>
      <c r="E934" s="189"/>
      <c r="F934" s="190"/>
      <c r="G934" s="191"/>
      <c r="H934" s="192"/>
      <c r="I934" s="192"/>
      <c r="J934" s="192"/>
      <c r="K934" s="193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1:31" ht="75" customHeight="1" x14ac:dyDescent="0.25">
      <c r="A935" s="186"/>
      <c r="B935" s="187"/>
      <c r="C935" s="188"/>
      <c r="D935" s="187"/>
      <c r="E935" s="189"/>
      <c r="F935" s="190"/>
      <c r="G935" s="191"/>
      <c r="H935" s="192"/>
      <c r="I935" s="192"/>
      <c r="J935" s="192"/>
      <c r="K935" s="193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1:31" ht="75" customHeight="1" x14ac:dyDescent="0.25">
      <c r="A936" s="186"/>
      <c r="B936" s="187"/>
      <c r="C936" s="188"/>
      <c r="D936" s="187"/>
      <c r="E936" s="189"/>
      <c r="F936" s="190"/>
      <c r="G936" s="191"/>
      <c r="H936" s="192"/>
      <c r="I936" s="192"/>
      <c r="J936" s="192"/>
      <c r="K936" s="193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1:31" ht="75" customHeight="1" x14ac:dyDescent="0.25">
      <c r="A937" s="186"/>
      <c r="B937" s="187"/>
      <c r="C937" s="188"/>
      <c r="D937" s="187"/>
      <c r="E937" s="189"/>
      <c r="F937" s="190"/>
      <c r="G937" s="191"/>
      <c r="H937" s="192"/>
      <c r="I937" s="192"/>
      <c r="J937" s="192"/>
      <c r="K937" s="193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1:31" ht="75" customHeight="1" x14ac:dyDescent="0.25">
      <c r="A938" s="186"/>
      <c r="B938" s="187"/>
      <c r="C938" s="188"/>
      <c r="D938" s="187"/>
      <c r="E938" s="189"/>
      <c r="F938" s="190"/>
      <c r="G938" s="191"/>
      <c r="H938" s="192"/>
      <c r="I938" s="192"/>
      <c r="J938" s="192"/>
      <c r="K938" s="193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1:31" ht="75" customHeight="1" x14ac:dyDescent="0.25">
      <c r="A939" s="186"/>
      <c r="B939" s="187"/>
      <c r="C939" s="188"/>
      <c r="D939" s="187"/>
      <c r="E939" s="189"/>
      <c r="F939" s="190"/>
      <c r="G939" s="191"/>
      <c r="H939" s="192"/>
      <c r="I939" s="192"/>
      <c r="J939" s="192"/>
      <c r="K939" s="193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1:31" ht="75" customHeight="1" x14ac:dyDescent="0.25">
      <c r="A940" s="186"/>
      <c r="B940" s="187"/>
      <c r="C940" s="188"/>
      <c r="D940" s="187"/>
      <c r="E940" s="189"/>
      <c r="F940" s="190"/>
      <c r="G940" s="191"/>
      <c r="H940" s="192"/>
      <c r="I940" s="192"/>
      <c r="J940" s="192"/>
      <c r="K940" s="193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1:31" ht="75" customHeight="1" x14ac:dyDescent="0.25">
      <c r="A941" s="186"/>
      <c r="B941" s="187"/>
      <c r="C941" s="188"/>
      <c r="D941" s="187"/>
      <c r="E941" s="189"/>
      <c r="F941" s="190"/>
      <c r="G941" s="191"/>
      <c r="H941" s="192"/>
      <c r="I941" s="192"/>
      <c r="J941" s="192"/>
      <c r="K941" s="193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1:31" ht="75" customHeight="1" x14ac:dyDescent="0.25">
      <c r="A942" s="186"/>
      <c r="B942" s="187"/>
      <c r="C942" s="188"/>
      <c r="D942" s="187"/>
      <c r="E942" s="189"/>
      <c r="F942" s="190"/>
      <c r="G942" s="191"/>
      <c r="H942" s="192"/>
      <c r="I942" s="192"/>
      <c r="J942" s="192"/>
      <c r="K942" s="193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1:31" ht="75" customHeight="1" x14ac:dyDescent="0.25">
      <c r="A943" s="186"/>
      <c r="B943" s="187"/>
      <c r="C943" s="188"/>
      <c r="D943" s="187"/>
      <c r="E943" s="189"/>
      <c r="F943" s="190"/>
      <c r="G943" s="191"/>
      <c r="H943" s="192"/>
      <c r="I943" s="192"/>
      <c r="J943" s="192"/>
      <c r="K943" s="193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1:31" ht="75" customHeight="1" x14ac:dyDescent="0.25">
      <c r="A944" s="186"/>
      <c r="B944" s="187"/>
      <c r="C944" s="188"/>
      <c r="D944" s="187"/>
      <c r="E944" s="189"/>
      <c r="F944" s="190"/>
      <c r="G944" s="191"/>
      <c r="H944" s="192"/>
      <c r="I944" s="192"/>
      <c r="J944" s="192"/>
      <c r="K944" s="193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1:31" ht="75" customHeight="1" x14ac:dyDescent="0.25">
      <c r="A945" s="186"/>
      <c r="B945" s="187"/>
      <c r="C945" s="188"/>
      <c r="D945" s="187"/>
      <c r="E945" s="189"/>
      <c r="F945" s="190"/>
      <c r="G945" s="191"/>
      <c r="H945" s="192"/>
      <c r="I945" s="192"/>
      <c r="J945" s="192"/>
      <c r="K945" s="193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1:31" ht="75" customHeight="1" x14ac:dyDescent="0.25">
      <c r="A946" s="186"/>
      <c r="B946" s="187"/>
      <c r="C946" s="188"/>
      <c r="D946" s="187"/>
      <c r="E946" s="189"/>
      <c r="F946" s="190"/>
      <c r="G946" s="191"/>
      <c r="H946" s="192"/>
      <c r="I946" s="192"/>
      <c r="J946" s="192"/>
      <c r="K946" s="193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1:31" ht="75" customHeight="1" x14ac:dyDescent="0.25">
      <c r="A947" s="186"/>
      <c r="B947" s="187"/>
      <c r="C947" s="188"/>
      <c r="D947" s="187"/>
      <c r="E947" s="189"/>
      <c r="F947" s="190"/>
      <c r="G947" s="191"/>
      <c r="H947" s="192"/>
      <c r="I947" s="192"/>
      <c r="J947" s="192"/>
      <c r="K947" s="193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1:31" ht="75" customHeight="1" x14ac:dyDescent="0.25">
      <c r="A948" s="186"/>
      <c r="B948" s="187"/>
      <c r="C948" s="188"/>
      <c r="D948" s="187"/>
      <c r="E948" s="189"/>
      <c r="F948" s="190"/>
      <c r="G948" s="191"/>
      <c r="H948" s="192"/>
      <c r="I948" s="192"/>
      <c r="J948" s="192"/>
      <c r="K948" s="193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1:31" ht="75" customHeight="1" x14ac:dyDescent="0.25">
      <c r="A949" s="186"/>
      <c r="B949" s="187"/>
      <c r="C949" s="188"/>
      <c r="D949" s="187"/>
      <c r="E949" s="189"/>
      <c r="F949" s="190"/>
      <c r="G949" s="191"/>
      <c r="H949" s="192"/>
      <c r="I949" s="192"/>
      <c r="J949" s="192"/>
      <c r="K949" s="193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1:31" ht="75" customHeight="1" x14ac:dyDescent="0.25">
      <c r="A950" s="186"/>
      <c r="B950" s="187"/>
      <c r="C950" s="188"/>
      <c r="D950" s="187"/>
      <c r="E950" s="189"/>
      <c r="F950" s="190"/>
      <c r="G950" s="191"/>
      <c r="H950" s="192"/>
      <c r="I950" s="192"/>
      <c r="J950" s="192"/>
      <c r="K950" s="193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1:31" ht="75" customHeight="1" x14ac:dyDescent="0.25">
      <c r="A951" s="186"/>
      <c r="B951" s="187"/>
      <c r="C951" s="188"/>
      <c r="D951" s="187"/>
      <c r="E951" s="189"/>
      <c r="F951" s="190"/>
      <c r="G951" s="191"/>
      <c r="H951" s="192"/>
      <c r="I951" s="192"/>
      <c r="J951" s="192"/>
      <c r="K951" s="193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1:31" ht="75" customHeight="1" x14ac:dyDescent="0.25">
      <c r="A952" s="186"/>
      <c r="B952" s="187"/>
      <c r="C952" s="188"/>
      <c r="D952" s="187"/>
      <c r="E952" s="189"/>
      <c r="F952" s="190"/>
      <c r="G952" s="191"/>
      <c r="H952" s="192"/>
      <c r="I952" s="192"/>
      <c r="J952" s="192"/>
      <c r="K952" s="193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1:31" ht="75" customHeight="1" x14ac:dyDescent="0.25">
      <c r="A953" s="186"/>
      <c r="B953" s="187"/>
      <c r="C953" s="188"/>
      <c r="D953" s="187"/>
      <c r="E953" s="189"/>
      <c r="F953" s="190"/>
      <c r="G953" s="191"/>
      <c r="H953" s="192"/>
      <c r="I953" s="192"/>
      <c r="J953" s="192"/>
      <c r="K953" s="193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1:31" ht="75" customHeight="1" x14ac:dyDescent="0.25">
      <c r="A954" s="186"/>
      <c r="B954" s="187"/>
      <c r="C954" s="188"/>
      <c r="D954" s="187"/>
      <c r="E954" s="189"/>
      <c r="F954" s="190"/>
      <c r="G954" s="191"/>
      <c r="H954" s="192"/>
      <c r="I954" s="192"/>
      <c r="J954" s="192"/>
      <c r="K954" s="193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1:31" ht="75" customHeight="1" x14ac:dyDescent="0.25">
      <c r="A955" s="186"/>
      <c r="B955" s="187"/>
      <c r="C955" s="188"/>
      <c r="D955" s="187"/>
      <c r="E955" s="189"/>
      <c r="F955" s="190"/>
      <c r="G955" s="191"/>
      <c r="H955" s="192"/>
      <c r="I955" s="192"/>
      <c r="J955" s="192"/>
      <c r="K955" s="193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1:31" ht="75" customHeight="1" x14ac:dyDescent="0.25">
      <c r="A956" s="186"/>
      <c r="B956" s="187"/>
      <c r="C956" s="188"/>
      <c r="D956" s="187"/>
      <c r="E956" s="189"/>
      <c r="F956" s="190"/>
      <c r="G956" s="191"/>
      <c r="H956" s="192"/>
      <c r="I956" s="192"/>
      <c r="J956" s="192"/>
      <c r="K956" s="193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1:31" ht="75" customHeight="1" x14ac:dyDescent="0.25">
      <c r="A957" s="186"/>
      <c r="B957" s="187"/>
      <c r="C957" s="188"/>
      <c r="D957" s="187"/>
      <c r="E957" s="189"/>
      <c r="F957" s="190"/>
      <c r="G957" s="191"/>
      <c r="H957" s="192"/>
      <c r="I957" s="192"/>
      <c r="J957" s="192"/>
      <c r="K957" s="193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1:31" ht="75" customHeight="1" x14ac:dyDescent="0.25">
      <c r="A958" s="186"/>
      <c r="B958" s="187"/>
      <c r="C958" s="188"/>
      <c r="D958" s="187"/>
      <c r="E958" s="189"/>
      <c r="F958" s="190"/>
      <c r="G958" s="191"/>
      <c r="H958" s="192"/>
      <c r="I958" s="192"/>
      <c r="J958" s="192"/>
      <c r="K958" s="193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1:31" ht="75" customHeight="1" x14ac:dyDescent="0.25">
      <c r="A959" s="186"/>
      <c r="B959" s="187"/>
      <c r="C959" s="188"/>
      <c r="D959" s="187"/>
      <c r="E959" s="189"/>
      <c r="F959" s="190"/>
      <c r="G959" s="191"/>
      <c r="H959" s="192"/>
      <c r="I959" s="192"/>
      <c r="J959" s="192"/>
      <c r="K959" s="193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1:31" ht="75" customHeight="1" x14ac:dyDescent="0.25">
      <c r="A960" s="186"/>
      <c r="B960" s="187"/>
      <c r="C960" s="188"/>
      <c r="D960" s="187"/>
      <c r="E960" s="189"/>
      <c r="F960" s="190"/>
      <c r="G960" s="191"/>
      <c r="H960" s="192"/>
      <c r="I960" s="192"/>
      <c r="J960" s="192"/>
      <c r="K960" s="193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1:31" ht="75" customHeight="1" x14ac:dyDescent="0.25">
      <c r="A961" s="186"/>
      <c r="B961" s="187"/>
      <c r="C961" s="188"/>
      <c r="D961" s="187"/>
      <c r="E961" s="189"/>
      <c r="F961" s="190"/>
      <c r="G961" s="191"/>
      <c r="H961" s="192"/>
      <c r="I961" s="192"/>
      <c r="J961" s="192"/>
      <c r="K961" s="193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1:31" ht="75" customHeight="1" x14ac:dyDescent="0.25">
      <c r="A962" s="186"/>
      <c r="B962" s="187"/>
      <c r="C962" s="188"/>
      <c r="D962" s="187"/>
      <c r="E962" s="189"/>
      <c r="F962" s="190"/>
      <c r="G962" s="191"/>
      <c r="H962" s="192"/>
      <c r="I962" s="192"/>
      <c r="J962" s="192"/>
      <c r="K962" s="193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1:31" ht="75" customHeight="1" x14ac:dyDescent="0.25">
      <c r="A963" s="186"/>
      <c r="B963" s="187"/>
      <c r="C963" s="188"/>
      <c r="D963" s="187"/>
      <c r="E963" s="189"/>
      <c r="F963" s="190"/>
      <c r="G963" s="191"/>
      <c r="H963" s="192"/>
      <c r="I963" s="192"/>
      <c r="J963" s="192"/>
      <c r="K963" s="193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1:31" ht="75" customHeight="1" x14ac:dyDescent="0.25">
      <c r="A964" s="186"/>
      <c r="B964" s="187"/>
      <c r="C964" s="188"/>
      <c r="D964" s="187"/>
      <c r="E964" s="189"/>
      <c r="F964" s="190"/>
      <c r="G964" s="191"/>
      <c r="H964" s="192"/>
      <c r="I964" s="192"/>
      <c r="J964" s="192"/>
      <c r="K964" s="193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1:31" ht="75" customHeight="1" x14ac:dyDescent="0.25">
      <c r="A965" s="186"/>
      <c r="B965" s="187"/>
      <c r="C965" s="188"/>
      <c r="D965" s="187"/>
      <c r="E965" s="189"/>
      <c r="F965" s="190"/>
      <c r="G965" s="191"/>
      <c r="H965" s="192"/>
      <c r="I965" s="192"/>
      <c r="J965" s="192"/>
      <c r="K965" s="193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1:31" ht="75" customHeight="1" x14ac:dyDescent="0.25">
      <c r="A966" s="186"/>
      <c r="B966" s="187"/>
      <c r="C966" s="188"/>
      <c r="D966" s="187"/>
      <c r="E966" s="189"/>
      <c r="F966" s="190"/>
      <c r="G966" s="191"/>
      <c r="H966" s="192"/>
      <c r="I966" s="192"/>
      <c r="J966" s="192"/>
      <c r="K966" s="193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1:31" ht="75" customHeight="1" x14ac:dyDescent="0.25">
      <c r="A967" s="186"/>
      <c r="B967" s="187"/>
      <c r="C967" s="188"/>
      <c r="D967" s="187"/>
      <c r="E967" s="189"/>
      <c r="F967" s="190"/>
      <c r="G967" s="191"/>
      <c r="H967" s="192"/>
      <c r="I967" s="192"/>
      <c r="J967" s="192"/>
      <c r="K967" s="193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1:31" ht="75" customHeight="1" x14ac:dyDescent="0.25">
      <c r="A968" s="186"/>
      <c r="B968" s="187"/>
      <c r="C968" s="188"/>
      <c r="D968" s="187"/>
      <c r="E968" s="189"/>
      <c r="F968" s="190"/>
      <c r="G968" s="191"/>
      <c r="H968" s="192"/>
      <c r="I968" s="192"/>
      <c r="J968" s="192"/>
      <c r="K968" s="193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1:31" ht="75" customHeight="1" x14ac:dyDescent="0.25">
      <c r="A969" s="186"/>
      <c r="B969" s="187"/>
      <c r="C969" s="188"/>
      <c r="D969" s="187"/>
      <c r="E969" s="189"/>
      <c r="F969" s="190"/>
      <c r="G969" s="191"/>
      <c r="H969" s="192"/>
      <c r="I969" s="192"/>
      <c r="J969" s="192"/>
      <c r="K969" s="193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1:31" ht="75" customHeight="1" x14ac:dyDescent="0.25">
      <c r="A970" s="186"/>
      <c r="B970" s="187"/>
      <c r="C970" s="188"/>
      <c r="D970" s="187"/>
      <c r="E970" s="189"/>
      <c r="F970" s="190"/>
      <c r="G970" s="191"/>
      <c r="H970" s="192"/>
      <c r="I970" s="192"/>
      <c r="J970" s="192"/>
      <c r="K970" s="193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1:31" ht="75" customHeight="1" x14ac:dyDescent="0.25">
      <c r="A971" s="186"/>
      <c r="B971" s="187"/>
      <c r="C971" s="188"/>
      <c r="D971" s="187"/>
      <c r="E971" s="189"/>
      <c r="F971" s="190"/>
      <c r="G971" s="191"/>
      <c r="H971" s="192"/>
      <c r="I971" s="192"/>
      <c r="J971" s="192"/>
      <c r="K971" s="193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1:31" ht="75" customHeight="1" x14ac:dyDescent="0.25">
      <c r="A972" s="186"/>
      <c r="B972" s="187"/>
      <c r="C972" s="188"/>
      <c r="D972" s="187"/>
      <c r="E972" s="189"/>
      <c r="F972" s="190"/>
      <c r="G972" s="191"/>
      <c r="H972" s="192"/>
      <c r="I972" s="192"/>
      <c r="J972" s="192"/>
      <c r="K972" s="193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1:31" ht="75" customHeight="1" x14ac:dyDescent="0.25">
      <c r="A973" s="186"/>
      <c r="B973" s="187"/>
      <c r="C973" s="188"/>
      <c r="D973" s="187"/>
      <c r="E973" s="189"/>
      <c r="F973" s="190"/>
      <c r="G973" s="191"/>
      <c r="H973" s="192"/>
      <c r="I973" s="192"/>
      <c r="J973" s="192"/>
      <c r="K973" s="193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1:31" ht="75" customHeight="1" x14ac:dyDescent="0.25">
      <c r="A974" s="186"/>
      <c r="B974" s="187"/>
      <c r="C974" s="188"/>
      <c r="D974" s="187"/>
      <c r="E974" s="189"/>
      <c r="F974" s="190"/>
      <c r="G974" s="191"/>
      <c r="H974" s="192"/>
      <c r="I974" s="192"/>
      <c r="J974" s="192"/>
      <c r="K974" s="193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1:31" ht="75" customHeight="1" x14ac:dyDescent="0.25">
      <c r="A975" s="186"/>
      <c r="B975" s="187"/>
      <c r="C975" s="188"/>
      <c r="D975" s="187"/>
      <c r="E975" s="189"/>
      <c r="F975" s="190"/>
      <c r="G975" s="191"/>
      <c r="H975" s="192"/>
      <c r="I975" s="192"/>
      <c r="J975" s="192"/>
      <c r="K975" s="193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1:31" ht="75" customHeight="1" x14ac:dyDescent="0.25">
      <c r="A976" s="186"/>
      <c r="B976" s="187"/>
      <c r="C976" s="188"/>
      <c r="D976" s="187"/>
      <c r="E976" s="189"/>
      <c r="F976" s="190"/>
      <c r="G976" s="191"/>
      <c r="H976" s="192"/>
      <c r="I976" s="192"/>
      <c r="J976" s="192"/>
      <c r="K976" s="193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1:31" ht="75" customHeight="1" x14ac:dyDescent="0.25">
      <c r="A977" s="186"/>
      <c r="B977" s="187"/>
      <c r="C977" s="188"/>
      <c r="D977" s="187"/>
      <c r="E977" s="189"/>
      <c r="F977" s="190"/>
      <c r="G977" s="191"/>
      <c r="H977" s="192"/>
      <c r="I977" s="192"/>
      <c r="J977" s="192"/>
      <c r="K977" s="193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1:31" ht="75" customHeight="1" x14ac:dyDescent="0.25">
      <c r="A978" s="186"/>
      <c r="B978" s="187"/>
      <c r="C978" s="188"/>
      <c r="D978" s="187"/>
      <c r="E978" s="189"/>
      <c r="F978" s="190"/>
      <c r="G978" s="191"/>
      <c r="H978" s="192"/>
      <c r="I978" s="192"/>
      <c r="J978" s="192"/>
      <c r="K978" s="193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1:31" ht="75" customHeight="1" x14ac:dyDescent="0.25">
      <c r="A979" s="186"/>
      <c r="B979" s="187"/>
      <c r="C979" s="188"/>
      <c r="D979" s="187"/>
      <c r="E979" s="189"/>
      <c r="F979" s="190"/>
      <c r="G979" s="191"/>
      <c r="H979" s="192"/>
      <c r="I979" s="192"/>
      <c r="J979" s="192"/>
      <c r="K979" s="193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1:31" ht="75" customHeight="1" x14ac:dyDescent="0.25">
      <c r="A980" s="186"/>
      <c r="B980" s="187"/>
      <c r="C980" s="188"/>
      <c r="D980" s="187"/>
      <c r="E980" s="189"/>
      <c r="F980" s="190"/>
      <c r="G980" s="191"/>
      <c r="H980" s="192"/>
      <c r="I980" s="192"/>
      <c r="J980" s="192"/>
      <c r="K980" s="193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1:31" ht="75" customHeight="1" x14ac:dyDescent="0.25">
      <c r="A981" s="186"/>
      <c r="B981" s="187"/>
      <c r="C981" s="188"/>
      <c r="D981" s="187"/>
      <c r="E981" s="189"/>
      <c r="F981" s="190"/>
      <c r="G981" s="191"/>
      <c r="H981" s="192"/>
      <c r="I981" s="192"/>
      <c r="J981" s="192"/>
      <c r="K981" s="193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1:31" ht="75" customHeight="1" x14ac:dyDescent="0.25">
      <c r="A982" s="186"/>
      <c r="B982" s="187"/>
      <c r="C982" s="188"/>
      <c r="D982" s="187"/>
      <c r="E982" s="189"/>
      <c r="F982" s="190"/>
      <c r="G982" s="191"/>
      <c r="H982" s="192"/>
      <c r="I982" s="192"/>
      <c r="J982" s="192"/>
      <c r="K982" s="193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1:31" ht="75" customHeight="1" x14ac:dyDescent="0.25">
      <c r="A983" s="186"/>
      <c r="B983" s="187"/>
      <c r="C983" s="188"/>
      <c r="D983" s="187"/>
      <c r="E983" s="189"/>
      <c r="F983" s="190"/>
      <c r="G983" s="191"/>
      <c r="H983" s="192"/>
      <c r="I983" s="192"/>
      <c r="J983" s="192"/>
      <c r="K983" s="193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1:31" ht="75" customHeight="1" x14ac:dyDescent="0.25">
      <c r="A984" s="186"/>
      <c r="B984" s="187"/>
      <c r="C984" s="188"/>
      <c r="D984" s="187"/>
      <c r="E984" s="189"/>
      <c r="F984" s="190"/>
      <c r="G984" s="191"/>
      <c r="H984" s="192"/>
      <c r="I984" s="192"/>
      <c r="J984" s="192"/>
      <c r="K984" s="193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1:31" ht="75" customHeight="1" x14ac:dyDescent="0.25">
      <c r="A985" s="186"/>
      <c r="B985" s="187"/>
      <c r="C985" s="188"/>
      <c r="D985" s="187"/>
      <c r="E985" s="189"/>
      <c r="F985" s="190"/>
      <c r="G985" s="191"/>
      <c r="H985" s="192"/>
      <c r="I985" s="192"/>
      <c r="J985" s="192"/>
      <c r="K985" s="193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1:31" ht="75" customHeight="1" x14ac:dyDescent="0.25">
      <c r="A986" s="186"/>
      <c r="B986" s="187"/>
      <c r="C986" s="188"/>
      <c r="D986" s="187"/>
      <c r="E986" s="189"/>
      <c r="F986" s="190"/>
      <c r="G986" s="191"/>
      <c r="H986" s="192"/>
      <c r="I986" s="192"/>
      <c r="J986" s="192"/>
      <c r="K986" s="193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1:31" ht="75" customHeight="1" x14ac:dyDescent="0.25">
      <c r="A987" s="186"/>
      <c r="B987" s="187"/>
      <c r="C987" s="188"/>
      <c r="D987" s="187"/>
      <c r="E987" s="189"/>
      <c r="F987" s="190"/>
      <c r="G987" s="191"/>
      <c r="H987" s="192"/>
      <c r="I987" s="192"/>
      <c r="J987" s="192"/>
      <c r="K987" s="193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1:31" ht="75" customHeight="1" x14ac:dyDescent="0.25">
      <c r="A988" s="186"/>
      <c r="B988" s="187"/>
      <c r="C988" s="188"/>
      <c r="D988" s="187"/>
      <c r="E988" s="189"/>
      <c r="F988" s="190"/>
      <c r="G988" s="191"/>
      <c r="H988" s="192"/>
      <c r="I988" s="192"/>
      <c r="J988" s="192"/>
      <c r="K988" s="193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1:31" ht="75" customHeight="1" x14ac:dyDescent="0.25">
      <c r="A989" s="186"/>
      <c r="B989" s="187"/>
      <c r="C989" s="188"/>
      <c r="D989" s="187"/>
      <c r="E989" s="189"/>
      <c r="F989" s="190"/>
      <c r="G989" s="191"/>
      <c r="H989" s="192"/>
      <c r="I989" s="192"/>
      <c r="J989" s="192"/>
      <c r="K989" s="193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1:31" ht="75" customHeight="1" x14ac:dyDescent="0.25">
      <c r="A990" s="186"/>
      <c r="B990" s="187"/>
      <c r="C990" s="188"/>
      <c r="D990" s="187"/>
      <c r="E990" s="189"/>
      <c r="F990" s="190"/>
      <c r="G990" s="191"/>
      <c r="H990" s="192"/>
      <c r="I990" s="192"/>
      <c r="J990" s="192"/>
      <c r="K990" s="193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1:31" ht="75" customHeight="1" x14ac:dyDescent="0.25">
      <c r="A991" s="186"/>
      <c r="B991" s="187"/>
      <c r="C991" s="188"/>
      <c r="D991" s="187"/>
      <c r="E991" s="189"/>
      <c r="F991" s="190"/>
      <c r="G991" s="191"/>
      <c r="H991" s="192"/>
      <c r="I991" s="192"/>
      <c r="J991" s="192"/>
      <c r="K991" s="193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1:31" ht="75" customHeight="1" x14ac:dyDescent="0.25">
      <c r="A992" s="186"/>
      <c r="B992" s="187"/>
      <c r="C992" s="188"/>
      <c r="D992" s="187"/>
      <c r="E992" s="189"/>
      <c r="F992" s="190"/>
      <c r="G992" s="191"/>
      <c r="H992" s="192"/>
      <c r="I992" s="192"/>
      <c r="J992" s="192"/>
      <c r="K992" s="193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1:31" ht="75" customHeight="1" x14ac:dyDescent="0.25">
      <c r="A993" s="186"/>
      <c r="B993" s="187"/>
      <c r="C993" s="188"/>
      <c r="D993" s="187"/>
      <c r="E993" s="189"/>
      <c r="F993" s="190"/>
      <c r="G993" s="191"/>
      <c r="H993" s="192"/>
      <c r="I993" s="192"/>
      <c r="J993" s="192"/>
      <c r="K993" s="193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1:31" ht="75" customHeight="1" x14ac:dyDescent="0.25">
      <c r="A994" s="186"/>
      <c r="B994" s="187"/>
      <c r="C994" s="188"/>
      <c r="D994" s="187"/>
      <c r="E994" s="189"/>
      <c r="F994" s="190"/>
      <c r="G994" s="191"/>
      <c r="H994" s="192"/>
      <c r="I994" s="192"/>
      <c r="J994" s="192"/>
      <c r="K994" s="193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1:31" ht="75" customHeight="1" x14ac:dyDescent="0.25">
      <c r="A995" s="186"/>
      <c r="B995" s="187"/>
      <c r="C995" s="188"/>
      <c r="D995" s="187"/>
      <c r="E995" s="189"/>
      <c r="F995" s="190"/>
      <c r="G995" s="191"/>
      <c r="H995" s="192"/>
      <c r="I995" s="192"/>
      <c r="J995" s="192"/>
      <c r="K995" s="193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1:31" ht="75" customHeight="1" x14ac:dyDescent="0.25">
      <c r="A996" s="186"/>
      <c r="B996" s="187"/>
      <c r="C996" s="188"/>
      <c r="D996" s="187"/>
      <c r="E996" s="189"/>
      <c r="F996" s="190"/>
      <c r="G996" s="191"/>
      <c r="H996" s="192"/>
      <c r="I996" s="192"/>
      <c r="J996" s="192"/>
      <c r="K996" s="193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1:31" ht="75" customHeight="1" x14ac:dyDescent="0.25">
      <c r="A997" s="186"/>
      <c r="B997" s="187"/>
      <c r="C997" s="188"/>
      <c r="D997" s="187"/>
      <c r="E997" s="189"/>
      <c r="F997" s="190"/>
      <c r="G997" s="191"/>
      <c r="H997" s="192"/>
      <c r="I997" s="192"/>
      <c r="J997" s="192"/>
      <c r="K997" s="193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1:31" ht="75" customHeight="1" x14ac:dyDescent="0.25">
      <c r="A998" s="186"/>
      <c r="B998" s="187"/>
      <c r="C998" s="188"/>
      <c r="D998" s="187"/>
      <c r="E998" s="189"/>
      <c r="F998" s="190"/>
      <c r="G998" s="191"/>
      <c r="H998" s="192"/>
      <c r="I998" s="192"/>
      <c r="J998" s="192"/>
      <c r="K998" s="193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</sheetData>
  <mergeCells count="588">
    <mergeCell ref="C264:C265"/>
    <mergeCell ref="C270:C271"/>
    <mergeCell ref="C272:C275"/>
    <mergeCell ref="C276:C277"/>
    <mergeCell ref="C283:C284"/>
    <mergeCell ref="C285:C288"/>
    <mergeCell ref="C289:C290"/>
    <mergeCell ref="C291:C294"/>
    <mergeCell ref="C295:C296"/>
    <mergeCell ref="C297:C300"/>
    <mergeCell ref="C331:C332"/>
    <mergeCell ref="C337:C338"/>
    <mergeCell ref="C352:C353"/>
    <mergeCell ref="C301:C302"/>
    <mergeCell ref="C303:C306"/>
    <mergeCell ref="C307:C308"/>
    <mergeCell ref="C313:C314"/>
    <mergeCell ref="C315:C318"/>
    <mergeCell ref="C319:C320"/>
    <mergeCell ref="C325:C326"/>
    <mergeCell ref="A172:A177"/>
    <mergeCell ref="A178:A183"/>
    <mergeCell ref="A184:A189"/>
    <mergeCell ref="A190:A195"/>
    <mergeCell ref="B245:B247"/>
    <mergeCell ref="B251:B252"/>
    <mergeCell ref="A241:A243"/>
    <mergeCell ref="B241:B243"/>
    <mergeCell ref="C241:C243"/>
    <mergeCell ref="A245:A247"/>
    <mergeCell ref="C245:C247"/>
    <mergeCell ref="A248:A249"/>
    <mergeCell ref="C251:C252"/>
    <mergeCell ref="A208:A213"/>
    <mergeCell ref="A214:A219"/>
    <mergeCell ref="B214:B215"/>
    <mergeCell ref="C214:C215"/>
    <mergeCell ref="B216:B219"/>
    <mergeCell ref="A221:A222"/>
    <mergeCell ref="B221:B222"/>
    <mergeCell ref="B229:B232"/>
    <mergeCell ref="B233:B234"/>
    <mergeCell ref="B235:B238"/>
    <mergeCell ref="C235:C238"/>
    <mergeCell ref="B156:B159"/>
    <mergeCell ref="B160:B161"/>
    <mergeCell ref="B162:B165"/>
    <mergeCell ref="C164:C165"/>
    <mergeCell ref="B166:B167"/>
    <mergeCell ref="B168:B171"/>
    <mergeCell ref="C168:C169"/>
    <mergeCell ref="C170:C171"/>
    <mergeCell ref="A154:A159"/>
    <mergeCell ref="A160:A165"/>
    <mergeCell ref="A166:A171"/>
    <mergeCell ref="A139:A141"/>
    <mergeCell ref="C140:C141"/>
    <mergeCell ref="C142:C143"/>
    <mergeCell ref="A142:A147"/>
    <mergeCell ref="B144:B147"/>
    <mergeCell ref="A148:A153"/>
    <mergeCell ref="B148:B149"/>
    <mergeCell ref="B150:B153"/>
    <mergeCell ref="B154:B155"/>
    <mergeCell ref="C198:C199"/>
    <mergeCell ref="C200:C201"/>
    <mergeCell ref="B184:B185"/>
    <mergeCell ref="C184:C185"/>
    <mergeCell ref="B186:B189"/>
    <mergeCell ref="B190:B191"/>
    <mergeCell ref="C190:C191"/>
    <mergeCell ref="B192:B195"/>
    <mergeCell ref="C196:C197"/>
    <mergeCell ref="C60:C65"/>
    <mergeCell ref="A48:A56"/>
    <mergeCell ref="B48:B50"/>
    <mergeCell ref="B51:B56"/>
    <mergeCell ref="C51:C56"/>
    <mergeCell ref="A57:A65"/>
    <mergeCell ref="B57:B59"/>
    <mergeCell ref="C57:C59"/>
    <mergeCell ref="C130:C131"/>
    <mergeCell ref="A124:A126"/>
    <mergeCell ref="A127:A129"/>
    <mergeCell ref="B128:B129"/>
    <mergeCell ref="C128:C129"/>
    <mergeCell ref="A130:A132"/>
    <mergeCell ref="B130:B131"/>
    <mergeCell ref="C39:C41"/>
    <mergeCell ref="B42:B47"/>
    <mergeCell ref="C42:C47"/>
    <mergeCell ref="B15:B20"/>
    <mergeCell ref="B21:B23"/>
    <mergeCell ref="A30:A38"/>
    <mergeCell ref="B30:B32"/>
    <mergeCell ref="B33:B38"/>
    <mergeCell ref="C33:C38"/>
    <mergeCell ref="A39:A47"/>
    <mergeCell ref="A342:A344"/>
    <mergeCell ref="A345:A347"/>
    <mergeCell ref="A348:A350"/>
    <mergeCell ref="A351:A353"/>
    <mergeCell ref="A354:A356"/>
    <mergeCell ref="A357:A359"/>
    <mergeCell ref="A360:A362"/>
    <mergeCell ref="B3:B5"/>
    <mergeCell ref="B6:B11"/>
    <mergeCell ref="A12:A20"/>
    <mergeCell ref="B12:B14"/>
    <mergeCell ref="B39:B41"/>
    <mergeCell ref="B60:B65"/>
    <mergeCell ref="B196:B197"/>
    <mergeCell ref="B198:B201"/>
    <mergeCell ref="B208:B209"/>
    <mergeCell ref="B210:B213"/>
    <mergeCell ref="A196:A201"/>
    <mergeCell ref="A202:A204"/>
    <mergeCell ref="B203:B204"/>
    <mergeCell ref="A205:A207"/>
    <mergeCell ref="B206:B207"/>
    <mergeCell ref="B132:B135"/>
    <mergeCell ref="A133:A135"/>
    <mergeCell ref="B333:B334"/>
    <mergeCell ref="B337:B338"/>
    <mergeCell ref="A307:A312"/>
    <mergeCell ref="A313:A318"/>
    <mergeCell ref="A319:A324"/>
    <mergeCell ref="A325:A330"/>
    <mergeCell ref="A331:A334"/>
    <mergeCell ref="A336:A338"/>
    <mergeCell ref="A339:A341"/>
    <mergeCell ref="B307:B308"/>
    <mergeCell ref="B309:B312"/>
    <mergeCell ref="B313:B314"/>
    <mergeCell ref="B315:B318"/>
    <mergeCell ref="B319:B320"/>
    <mergeCell ref="B321:B324"/>
    <mergeCell ref="B325:B326"/>
    <mergeCell ref="B327:B330"/>
    <mergeCell ref="B331:B332"/>
    <mergeCell ref="B295:B296"/>
    <mergeCell ref="A264:A269"/>
    <mergeCell ref="A270:A275"/>
    <mergeCell ref="A276:A281"/>
    <mergeCell ref="A283:A288"/>
    <mergeCell ref="A289:A294"/>
    <mergeCell ref="A295:A300"/>
    <mergeCell ref="A301:A306"/>
    <mergeCell ref="B297:B300"/>
    <mergeCell ref="B301:B302"/>
    <mergeCell ref="B303:B306"/>
    <mergeCell ref="B270:B271"/>
    <mergeCell ref="B272:B275"/>
    <mergeCell ref="A398:A399"/>
    <mergeCell ref="A400:A401"/>
    <mergeCell ref="A416:A417"/>
    <mergeCell ref="A418:A419"/>
    <mergeCell ref="A402:A403"/>
    <mergeCell ref="A405:A406"/>
    <mergeCell ref="A407:A408"/>
    <mergeCell ref="A409:A414"/>
    <mergeCell ref="B409:B411"/>
    <mergeCell ref="B412:B414"/>
    <mergeCell ref="B416:B417"/>
    <mergeCell ref="B418:B419"/>
    <mergeCell ref="B382:B383"/>
    <mergeCell ref="A384:A386"/>
    <mergeCell ref="B385:B386"/>
    <mergeCell ref="B388:B389"/>
    <mergeCell ref="A387:A389"/>
    <mergeCell ref="A390:A391"/>
    <mergeCell ref="A392:A393"/>
    <mergeCell ref="A394:A395"/>
    <mergeCell ref="A396:A397"/>
    <mergeCell ref="H187:J187"/>
    <mergeCell ref="H188:J188"/>
    <mergeCell ref="H189:J189"/>
    <mergeCell ref="H190:J190"/>
    <mergeCell ref="B361:B362"/>
    <mergeCell ref="B364:B365"/>
    <mergeCell ref="B340:B341"/>
    <mergeCell ref="B343:B344"/>
    <mergeCell ref="B346:B347"/>
    <mergeCell ref="B349:B350"/>
    <mergeCell ref="B352:B353"/>
    <mergeCell ref="B355:B356"/>
    <mergeCell ref="B358:B359"/>
    <mergeCell ref="B253:B256"/>
    <mergeCell ref="B258:B259"/>
    <mergeCell ref="B260:B263"/>
    <mergeCell ref="B264:B265"/>
    <mergeCell ref="B266:B269"/>
    <mergeCell ref="B276:B277"/>
    <mergeCell ref="B278:B281"/>
    <mergeCell ref="B283:B284"/>
    <mergeCell ref="B285:B288"/>
    <mergeCell ref="B289:B290"/>
    <mergeCell ref="B291:B294"/>
    <mergeCell ref="H178:J178"/>
    <mergeCell ref="H179:J179"/>
    <mergeCell ref="H180:J180"/>
    <mergeCell ref="H181:J181"/>
    <mergeCell ref="H182:J182"/>
    <mergeCell ref="H183:J183"/>
    <mergeCell ref="H184:J184"/>
    <mergeCell ref="H185:J185"/>
    <mergeCell ref="H186:J186"/>
    <mergeCell ref="H169:J169"/>
    <mergeCell ref="H170:J170"/>
    <mergeCell ref="H171:J171"/>
    <mergeCell ref="H172:J172"/>
    <mergeCell ref="H173:J173"/>
    <mergeCell ref="H174:J174"/>
    <mergeCell ref="H175:J175"/>
    <mergeCell ref="H176:J176"/>
    <mergeCell ref="H177:J177"/>
    <mergeCell ref="H160:J160"/>
    <mergeCell ref="H161:J161"/>
    <mergeCell ref="H162:J162"/>
    <mergeCell ref="H163:J163"/>
    <mergeCell ref="H164:J164"/>
    <mergeCell ref="H165:J165"/>
    <mergeCell ref="H166:J166"/>
    <mergeCell ref="H167:J167"/>
    <mergeCell ref="H168:J168"/>
    <mergeCell ref="H151:J151"/>
    <mergeCell ref="H152:J152"/>
    <mergeCell ref="H153:J153"/>
    <mergeCell ref="H154:J154"/>
    <mergeCell ref="H155:J155"/>
    <mergeCell ref="H156:J156"/>
    <mergeCell ref="H157:J157"/>
    <mergeCell ref="H158:J158"/>
    <mergeCell ref="H159:J159"/>
    <mergeCell ref="H142:J142"/>
    <mergeCell ref="H143:J143"/>
    <mergeCell ref="H144:J144"/>
    <mergeCell ref="H145:J145"/>
    <mergeCell ref="H146:J146"/>
    <mergeCell ref="H147:J147"/>
    <mergeCell ref="H148:J148"/>
    <mergeCell ref="H149:J149"/>
    <mergeCell ref="H150:J150"/>
    <mergeCell ref="C180:C181"/>
    <mergeCell ref="C182:C183"/>
    <mergeCell ref="B172:B173"/>
    <mergeCell ref="C172:C173"/>
    <mergeCell ref="B174:B177"/>
    <mergeCell ref="C174:C177"/>
    <mergeCell ref="B178:B179"/>
    <mergeCell ref="C178:C179"/>
    <mergeCell ref="B180:B183"/>
    <mergeCell ref="A66:A74"/>
    <mergeCell ref="B66:B68"/>
    <mergeCell ref="B69:B74"/>
    <mergeCell ref="C69:C74"/>
    <mergeCell ref="A75:A83"/>
    <mergeCell ref="B75:B77"/>
    <mergeCell ref="C75:C77"/>
    <mergeCell ref="C160:C161"/>
    <mergeCell ref="C162:C163"/>
    <mergeCell ref="C144:C145"/>
    <mergeCell ref="C146:C147"/>
    <mergeCell ref="C148:C149"/>
    <mergeCell ref="C150:C151"/>
    <mergeCell ref="C152:C153"/>
    <mergeCell ref="C156:C157"/>
    <mergeCell ref="C158:C159"/>
    <mergeCell ref="C132:C133"/>
    <mergeCell ref="C134:C135"/>
    <mergeCell ref="B138:B141"/>
    <mergeCell ref="B142:B143"/>
    <mergeCell ref="A136:A138"/>
    <mergeCell ref="B136:B137"/>
    <mergeCell ref="C136:C137"/>
    <mergeCell ref="C138:C139"/>
    <mergeCell ref="H66:J66"/>
    <mergeCell ref="H67:J67"/>
    <mergeCell ref="H68:J68"/>
    <mergeCell ref="H69:J69"/>
    <mergeCell ref="H70:J70"/>
    <mergeCell ref="H71:J71"/>
    <mergeCell ref="H72:J72"/>
    <mergeCell ref="B78:B83"/>
    <mergeCell ref="C78:C83"/>
    <mergeCell ref="H57:J57"/>
    <mergeCell ref="H58:J58"/>
    <mergeCell ref="H59:J59"/>
    <mergeCell ref="H60:J60"/>
    <mergeCell ref="H61:J61"/>
    <mergeCell ref="H62:J62"/>
    <mergeCell ref="H63:J63"/>
    <mergeCell ref="H64:J64"/>
    <mergeCell ref="H65:J65"/>
    <mergeCell ref="H48:J48"/>
    <mergeCell ref="H49:J49"/>
    <mergeCell ref="H50:J50"/>
    <mergeCell ref="H51:J51"/>
    <mergeCell ref="H52:J52"/>
    <mergeCell ref="H53:J53"/>
    <mergeCell ref="H54:J54"/>
    <mergeCell ref="H55:J55"/>
    <mergeCell ref="H56:J56"/>
    <mergeCell ref="H39:J39"/>
    <mergeCell ref="H40:J40"/>
    <mergeCell ref="H41:J41"/>
    <mergeCell ref="H42:J42"/>
    <mergeCell ref="H43:J43"/>
    <mergeCell ref="H44:J44"/>
    <mergeCell ref="H45:J45"/>
    <mergeCell ref="H46:J46"/>
    <mergeCell ref="H47:J47"/>
    <mergeCell ref="H30:J30"/>
    <mergeCell ref="H31:J31"/>
    <mergeCell ref="H32:J32"/>
    <mergeCell ref="H33:J33"/>
    <mergeCell ref="H34:J34"/>
    <mergeCell ref="H35:J35"/>
    <mergeCell ref="H36:J36"/>
    <mergeCell ref="H37:J37"/>
    <mergeCell ref="H38:J38"/>
    <mergeCell ref="H91:J91"/>
    <mergeCell ref="H92:J92"/>
    <mergeCell ref="H93:J93"/>
    <mergeCell ref="H94:J94"/>
    <mergeCell ref="H95:J95"/>
    <mergeCell ref="H96:J96"/>
    <mergeCell ref="H97:J97"/>
    <mergeCell ref="H98:J98"/>
    <mergeCell ref="H99:J99"/>
    <mergeCell ref="H82:J82"/>
    <mergeCell ref="H83:J83"/>
    <mergeCell ref="H84:J84"/>
    <mergeCell ref="H85:J85"/>
    <mergeCell ref="H86:J86"/>
    <mergeCell ref="H87:J87"/>
    <mergeCell ref="H88:J88"/>
    <mergeCell ref="H89:J89"/>
    <mergeCell ref="H90:J90"/>
    <mergeCell ref="H73:J73"/>
    <mergeCell ref="H74:J74"/>
    <mergeCell ref="H75:J75"/>
    <mergeCell ref="H76:J76"/>
    <mergeCell ref="H77:J77"/>
    <mergeCell ref="H78:J78"/>
    <mergeCell ref="H79:J79"/>
    <mergeCell ref="H80:J80"/>
    <mergeCell ref="H81:J81"/>
    <mergeCell ref="H12:J12"/>
    <mergeCell ref="H13:J13"/>
    <mergeCell ref="H14:J14"/>
    <mergeCell ref="H15:J15"/>
    <mergeCell ref="H16:J16"/>
    <mergeCell ref="A21:A29"/>
    <mergeCell ref="B24:B29"/>
    <mergeCell ref="C24:C29"/>
    <mergeCell ref="H17:J17"/>
    <mergeCell ref="H18:J18"/>
    <mergeCell ref="H19:J19"/>
    <mergeCell ref="H20:J20"/>
    <mergeCell ref="H21:J21"/>
    <mergeCell ref="H22:J22"/>
    <mergeCell ref="H23:J23"/>
    <mergeCell ref="H24:J24"/>
    <mergeCell ref="H25:J25"/>
    <mergeCell ref="H26:J26"/>
    <mergeCell ref="H27:J27"/>
    <mergeCell ref="H28:J28"/>
    <mergeCell ref="H29:J29"/>
    <mergeCell ref="C12:C14"/>
    <mergeCell ref="C15:C20"/>
    <mergeCell ref="C21:C23"/>
    <mergeCell ref="H3:J3"/>
    <mergeCell ref="H4:J4"/>
    <mergeCell ref="H5:J5"/>
    <mergeCell ref="H6:J6"/>
    <mergeCell ref="H7:J7"/>
    <mergeCell ref="H8:J8"/>
    <mergeCell ref="H1:J1"/>
    <mergeCell ref="A2:K2"/>
    <mergeCell ref="A3:A11"/>
    <mergeCell ref="C3:C5"/>
    <mergeCell ref="C6:C11"/>
    <mergeCell ref="H11:J11"/>
    <mergeCell ref="H9:J9"/>
    <mergeCell ref="H10:J10"/>
    <mergeCell ref="H221:J221"/>
    <mergeCell ref="H222:J222"/>
    <mergeCell ref="H223:J223"/>
    <mergeCell ref="H224:J224"/>
    <mergeCell ref="H225:J225"/>
    <mergeCell ref="H226:J226"/>
    <mergeCell ref="H227:J227"/>
    <mergeCell ref="A257:K257"/>
    <mergeCell ref="A282:K282"/>
    <mergeCell ref="A251:A256"/>
    <mergeCell ref="A258:A263"/>
    <mergeCell ref="C278:C281"/>
    <mergeCell ref="A223:A226"/>
    <mergeCell ref="B223:B226"/>
    <mergeCell ref="C223:C226"/>
    <mergeCell ref="A227:A232"/>
    <mergeCell ref="B227:B228"/>
    <mergeCell ref="C229:C232"/>
    <mergeCell ref="A233:A238"/>
    <mergeCell ref="B248:B249"/>
    <mergeCell ref="C248:C249"/>
    <mergeCell ref="C253:C254"/>
    <mergeCell ref="C255:C256"/>
    <mergeCell ref="C258:C263"/>
    <mergeCell ref="H206:J206"/>
    <mergeCell ref="H207:J207"/>
    <mergeCell ref="H208:J208"/>
    <mergeCell ref="H209:J209"/>
    <mergeCell ref="H210:J210"/>
    <mergeCell ref="H211:J211"/>
    <mergeCell ref="H219:J219"/>
    <mergeCell ref="A220:K220"/>
    <mergeCell ref="H212:J212"/>
    <mergeCell ref="H213:J213"/>
    <mergeCell ref="H214:J214"/>
    <mergeCell ref="H215:J215"/>
    <mergeCell ref="H216:J216"/>
    <mergeCell ref="H217:J217"/>
    <mergeCell ref="H218:J218"/>
    <mergeCell ref="C210:C213"/>
    <mergeCell ref="C206:C207"/>
    <mergeCell ref="C208:C209"/>
    <mergeCell ref="A455:K455"/>
    <mergeCell ref="B456:C456"/>
    <mergeCell ref="D456:F456"/>
    <mergeCell ref="H456:K456"/>
    <mergeCell ref="B457:C457"/>
    <mergeCell ref="D457:F457"/>
    <mergeCell ref="H457:K457"/>
    <mergeCell ref="C444:C445"/>
    <mergeCell ref="C446:C447"/>
    <mergeCell ref="C448:C449"/>
    <mergeCell ref="A451:K451"/>
    <mergeCell ref="D452:F452"/>
    <mergeCell ref="D453:F453"/>
    <mergeCell ref="D454:F454"/>
    <mergeCell ref="B444:B445"/>
    <mergeCell ref="B446:B447"/>
    <mergeCell ref="B448:B449"/>
    <mergeCell ref="C418:C419"/>
    <mergeCell ref="A420:K420"/>
    <mergeCell ref="C422:C427"/>
    <mergeCell ref="C431:C433"/>
    <mergeCell ref="C434:C436"/>
    <mergeCell ref="A437:K437"/>
    <mergeCell ref="C438:C439"/>
    <mergeCell ref="C440:C441"/>
    <mergeCell ref="C442:C443"/>
    <mergeCell ref="B442:B443"/>
    <mergeCell ref="B422:B427"/>
    <mergeCell ref="B428:B430"/>
    <mergeCell ref="B431:B433"/>
    <mergeCell ref="B434:B436"/>
    <mergeCell ref="B438:B439"/>
    <mergeCell ref="B440:B441"/>
    <mergeCell ref="H408:J408"/>
    <mergeCell ref="H409:J409"/>
    <mergeCell ref="H410:J410"/>
    <mergeCell ref="H411:J411"/>
    <mergeCell ref="H412:J412"/>
    <mergeCell ref="H413:J413"/>
    <mergeCell ref="H414:J414"/>
    <mergeCell ref="A415:K415"/>
    <mergeCell ref="C416:C417"/>
    <mergeCell ref="H236:J236"/>
    <mergeCell ref="H237:J237"/>
    <mergeCell ref="H238:J238"/>
    <mergeCell ref="A240:K240"/>
    <mergeCell ref="A244:K244"/>
    <mergeCell ref="A250:K250"/>
    <mergeCell ref="H405:J405"/>
    <mergeCell ref="H406:J406"/>
    <mergeCell ref="H407:J407"/>
    <mergeCell ref="A335:K335"/>
    <mergeCell ref="A372:K372"/>
    <mergeCell ref="A376:K376"/>
    <mergeCell ref="A380:K380"/>
    <mergeCell ref="A404:K404"/>
    <mergeCell ref="A363:A365"/>
    <mergeCell ref="A366:A368"/>
    <mergeCell ref="B367:B368"/>
    <mergeCell ref="A369:A371"/>
    <mergeCell ref="B370:B371"/>
    <mergeCell ref="A373:A375"/>
    <mergeCell ref="B373:B375"/>
    <mergeCell ref="A377:A379"/>
    <mergeCell ref="B377:B379"/>
    <mergeCell ref="A381:A383"/>
    <mergeCell ref="H141:J141"/>
    <mergeCell ref="H228:J228"/>
    <mergeCell ref="H229:J229"/>
    <mergeCell ref="H230:J230"/>
    <mergeCell ref="H231:J231"/>
    <mergeCell ref="H232:J232"/>
    <mergeCell ref="H233:J233"/>
    <mergeCell ref="H234:J234"/>
    <mergeCell ref="H235:J235"/>
    <mergeCell ref="H191:J191"/>
    <mergeCell ref="H192:J192"/>
    <mergeCell ref="H193:J193"/>
    <mergeCell ref="H194:J194"/>
    <mergeCell ref="H195:J195"/>
    <mergeCell ref="H196:J196"/>
    <mergeCell ref="H197:J197"/>
    <mergeCell ref="H198:J198"/>
    <mergeCell ref="H199:J199"/>
    <mergeCell ref="H200:J200"/>
    <mergeCell ref="H201:J201"/>
    <mergeCell ref="H202:J202"/>
    <mergeCell ref="H203:J203"/>
    <mergeCell ref="H204:J204"/>
    <mergeCell ref="H205:J205"/>
    <mergeCell ref="H132:J132"/>
    <mergeCell ref="H133:J133"/>
    <mergeCell ref="H134:J134"/>
    <mergeCell ref="H135:J135"/>
    <mergeCell ref="H136:J136"/>
    <mergeCell ref="H137:J137"/>
    <mergeCell ref="H138:J138"/>
    <mergeCell ref="H139:J139"/>
    <mergeCell ref="H140:J140"/>
    <mergeCell ref="H123:J123"/>
    <mergeCell ref="H124:J124"/>
    <mergeCell ref="H125:J125"/>
    <mergeCell ref="H126:J126"/>
    <mergeCell ref="H127:J127"/>
    <mergeCell ref="H128:J128"/>
    <mergeCell ref="H129:J129"/>
    <mergeCell ref="H130:J130"/>
    <mergeCell ref="H131:J131"/>
    <mergeCell ref="D117:F117"/>
    <mergeCell ref="H117:K117"/>
    <mergeCell ref="D118:F118"/>
    <mergeCell ref="H118:K118"/>
    <mergeCell ref="D119:F119"/>
    <mergeCell ref="I119:K119"/>
    <mergeCell ref="A120:K120"/>
    <mergeCell ref="H121:J121"/>
    <mergeCell ref="H122:J122"/>
    <mergeCell ref="H115:K115"/>
    <mergeCell ref="H116:K116"/>
    <mergeCell ref="B96:B101"/>
    <mergeCell ref="C96:C101"/>
    <mergeCell ref="A111:K111"/>
    <mergeCell ref="D114:F114"/>
    <mergeCell ref="H114:K114"/>
    <mergeCell ref="D115:F115"/>
    <mergeCell ref="D116:F116"/>
    <mergeCell ref="H100:J100"/>
    <mergeCell ref="H108:J108"/>
    <mergeCell ref="H109:J109"/>
    <mergeCell ref="H110:J110"/>
    <mergeCell ref="H112:J112"/>
    <mergeCell ref="H113:J113"/>
    <mergeCell ref="H101:J101"/>
    <mergeCell ref="H102:J102"/>
    <mergeCell ref="H103:J103"/>
    <mergeCell ref="H104:J104"/>
    <mergeCell ref="H105:J105"/>
    <mergeCell ref="H106:J106"/>
    <mergeCell ref="H107:J107"/>
    <mergeCell ref="A121:A123"/>
    <mergeCell ref="B122:B123"/>
    <mergeCell ref="C122:C123"/>
    <mergeCell ref="B125:B126"/>
    <mergeCell ref="C125:C126"/>
    <mergeCell ref="A84:A92"/>
    <mergeCell ref="B84:B86"/>
    <mergeCell ref="B87:B92"/>
    <mergeCell ref="C87:C92"/>
    <mergeCell ref="A93:A101"/>
    <mergeCell ref="B93:B95"/>
    <mergeCell ref="C93:C95"/>
    <mergeCell ref="A102:A110"/>
    <mergeCell ref="B102:B104"/>
    <mergeCell ref="B105:B110"/>
    <mergeCell ref="C105:C110"/>
    <mergeCell ref="B114:C114"/>
    <mergeCell ref="B115:C115"/>
    <mergeCell ref="B116:C116"/>
    <mergeCell ref="B117:C117"/>
    <mergeCell ref="B118:C118"/>
  </mergeCells>
  <hyperlinks>
    <hyperlink ref="H452" r:id="rId1"/>
  </hyperlinks>
  <pageMargins left="0.25" right="0.25" top="0.75" bottom="0.75" header="0" footer="0"/>
  <pageSetup paperSize="9" fitToHeight="0" orientation="portrait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линейный прайс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Anders</dc:creator>
  <cp:lastModifiedBy>Anders</cp:lastModifiedBy>
  <dcterms:created xsi:type="dcterms:W3CDTF">2022-05-17T14:24:45Z</dcterms:created>
  <dcterms:modified xsi:type="dcterms:W3CDTF">2022-05-17T14:25:05Z</dcterms:modified>
</cp:coreProperties>
</file>